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len03\Downloads\"/>
    </mc:Choice>
  </mc:AlternateContent>
  <xr:revisionPtr revIDLastSave="0" documentId="8_{EAEA9C45-3B3A-4C6B-BF5E-59218D91B9CD}" xr6:coauthVersionLast="47" xr6:coauthVersionMax="47" xr10:uidLastSave="{00000000-0000-0000-0000-000000000000}"/>
  <bookViews>
    <workbookView xWindow="-108" yWindow="-108" windowWidth="18648" windowHeight="9984" xr2:uid="{00000000-000D-0000-FFFF-FFFF00000000}"/>
  </bookViews>
  <sheets>
    <sheet name="Blad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Blad1!$A$1:$G$33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9" i="1" l="1"/>
  <c r="E118" i="1"/>
  <c r="E117" i="1"/>
  <c r="E116" i="1"/>
  <c r="E115" i="1"/>
  <c r="E114" i="1"/>
  <c r="E113" i="1"/>
  <c r="E112" i="1"/>
  <c r="E111" i="1"/>
  <c r="E91" i="1"/>
  <c r="E76" i="1"/>
  <c r="E75" i="1"/>
  <c r="E74" i="1"/>
  <c r="E70" i="1"/>
  <c r="E69" i="1"/>
  <c r="E68" i="1"/>
  <c r="E67" i="1"/>
  <c r="E66" i="1"/>
  <c r="E65" i="1"/>
  <c r="E64" i="1"/>
  <c r="E63" i="1"/>
  <c r="E62" i="1"/>
  <c r="E61" i="1"/>
  <c r="E60" i="1"/>
  <c r="E59" i="1"/>
  <c r="E56" i="1"/>
  <c r="E55" i="1"/>
  <c r="E54" i="1"/>
  <c r="E53" i="1"/>
  <c r="E52" i="1"/>
  <c r="E5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4" i="1"/>
  <c r="E13" i="1"/>
  <c r="E12" i="1"/>
  <c r="F119" i="1"/>
  <c r="F118" i="1"/>
  <c r="F117" i="1"/>
  <c r="F116" i="1"/>
  <c r="F115" i="1"/>
  <c r="F114" i="1"/>
  <c r="F113" i="1"/>
  <c r="F112" i="1"/>
  <c r="F111" i="1"/>
  <c r="F91" i="1"/>
  <c r="F76" i="1"/>
  <c r="F75" i="1"/>
  <c r="F74" i="1"/>
  <c r="F70" i="1"/>
  <c r="F69" i="1"/>
  <c r="F68" i="1"/>
  <c r="F67" i="1"/>
  <c r="F66" i="1"/>
  <c r="F65" i="1"/>
  <c r="F64" i="1"/>
  <c r="F63" i="1"/>
  <c r="F62" i="1"/>
  <c r="F61" i="1"/>
  <c r="F60" i="1"/>
  <c r="F59" i="1"/>
  <c r="F56" i="1"/>
  <c r="F55" i="1"/>
  <c r="F54" i="1"/>
  <c r="F53" i="1"/>
  <c r="F52" i="1"/>
  <c r="F5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4" i="1"/>
  <c r="F13" i="1"/>
  <c r="F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Rouschen, Mai (Kerkrade)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>Datum van verlening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Naam organisatie aan wie subsidie wordt verstrekt.
Indien sprake is van een natuurlijk persoon wordt de term "natuurlijk persoon" ingevuld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>Globale omschrijving waar de subsidie voor bedoeld is</t>
        </r>
      </text>
    </comment>
    <comment ref="D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naam begrotingsprogramma invullen. 
Keuze uit: 
- Bestuur en Ondersteuning,
- Veiligheid,
- Verkeer, vervoer en waterstaat,
- Economie,
- Onderwijs,
- Sport, cultuur en recreatie,
- Sociaal domein,
- Volksgezondheid en milieu,
- Volkshuisvesting, ruimtelijke ordening en stedelijke vernieuwing.
</t>
        </r>
      </text>
    </comment>
    <comment ref="G1" authorId="0" shapeId="0" xr:uid="{00000000-0006-0000-0000-000005000000}">
      <text>
        <r>
          <rPr>
            <sz val="9"/>
            <color indexed="81"/>
            <rFont val="Tahoma"/>
            <family val="2"/>
          </rPr>
          <t>Structureel of incidenteel</t>
        </r>
      </text>
    </comment>
    <comment ref="H1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Grondslag: naam regeling waarop subsidie is gebaseerd. 
Overzicht subsidieregelingen:
• Algemene subsidieverordening vrijwilligersorganisaties gemeente Kerkrade 2017;
• Subsidieverordening professionele instellingen gemeente Kerkrade;
• Beleidsregel tegemoetkoming huisvestingskosten;
• Beleidsregel activiteitensubsidie;
• Beleidsregel evenementensubsidie;
• Beleidsregel interculturele stage;
• Subsidieregeling peuteropvang en voorschoolse educatie Kerkrade 2020;
• Subsidieverordening Ondernemersactiviteiten;
• Stimuleringsregeling winkelconcentratiegebied Kerkrade centrum 2019;
• Verordening stimuleringsregeling isolatiemaatregelen woningen gemeente Kerkrade 2018;
• Verordening stimulering afkoppelen hemelwater;
• Regeling Dubo stimuleringsfonds;
• Subsidieverordening gevelverbetering gemeente Kerkrade 2011;
• Beleidsregels loonkostensubsidie Participatiewet Kerkrade.
Naast regelingen kan incidenteel (max. 4 jaar) buitenwettelijk subsidie worden verstrekt op grond van de 4:23 derde lid Awb
</t>
        </r>
      </text>
    </comment>
  </commentList>
</comments>
</file>

<file path=xl/sharedStrings.xml><?xml version="1.0" encoding="utf-8"?>
<sst xmlns="http://schemas.openxmlformats.org/spreadsheetml/2006/main" count="875" uniqueCount="210">
  <si>
    <t>Datum</t>
  </si>
  <si>
    <t>Naam ontvanger</t>
  </si>
  <si>
    <t>Activiteit</t>
  </si>
  <si>
    <t>Begrotings programma</t>
  </si>
  <si>
    <t>Aangevraagd</t>
  </si>
  <si>
    <t>Bedrag</t>
  </si>
  <si>
    <t>Verleend</t>
  </si>
  <si>
    <t>Grondslag</t>
  </si>
  <si>
    <t>Soort Subsidie</t>
  </si>
  <si>
    <t>Coöperatie 't Westhoes</t>
  </si>
  <si>
    <t>Compensatie financieel nadeel Jaarrekening 2020</t>
  </si>
  <si>
    <t>Sport, cultuur en recreatie</t>
  </si>
  <si>
    <t>Incidenteel</t>
  </si>
  <si>
    <t>Overeenkomst Gemeente en Coöperatie 't Westhoes</t>
  </si>
  <si>
    <t>St. Kinderopvang Parkstad</t>
  </si>
  <si>
    <t>Uitvoering Beweegschool in schooljaar 2021-2022</t>
  </si>
  <si>
    <t>VVE Thuis</t>
  </si>
  <si>
    <t>Beleid Vroegtijdige Aanpak ontwikkelingsachterstanden</t>
  </si>
  <si>
    <t>VVE Programma Speelpleinen</t>
  </si>
  <si>
    <t>Beleid Aanpak ontwikkelingsachterstanden bij jonge peuters</t>
  </si>
  <si>
    <t>VC Furos</t>
  </si>
  <si>
    <t>Kennismakingslessen voor groepen 4,5+6 Kerkraads PO</t>
  </si>
  <si>
    <t>Beleidsregel Activiteitensubsidie</t>
  </si>
  <si>
    <t>Appartementencomplex Carboonplein</t>
  </si>
  <si>
    <t>Buurtactiviteit</t>
  </si>
  <si>
    <t>Sport en Cultuurstichting Eygelshoven</t>
  </si>
  <si>
    <t>Huursubsidie 2022</t>
  </si>
  <si>
    <t>€</t>
  </si>
  <si>
    <t>Tarievennota 1998</t>
  </si>
  <si>
    <t>Zwemsport Parkstad</t>
  </si>
  <si>
    <t>Structureel</t>
  </si>
  <si>
    <t>Algemene Subsidieverordening Vrijwilligersorganisatie Kerkrade 2017</t>
  </si>
  <si>
    <t>Sporting H.A.C.</t>
  </si>
  <si>
    <t>Gebruik complex jeugd Roda JC</t>
  </si>
  <si>
    <t>Kerkraads Symfonie Orkest</t>
  </si>
  <si>
    <t>Halfvastenconcerten in Theater Kerkrade</t>
  </si>
  <si>
    <t>Beleidsregel Huisvestingskosten</t>
  </si>
  <si>
    <t>Stichting Kamermuziek Limburg</t>
  </si>
  <si>
    <t>Jubileumactiviteiten</t>
  </si>
  <si>
    <t>Beleidsregel Evenementensubsidie</t>
  </si>
  <si>
    <t>Laura-Hopel Combinatie</t>
  </si>
  <si>
    <t>De Vrienden van LHC Live</t>
  </si>
  <si>
    <t>St. Vrije Academie ZOM</t>
  </si>
  <si>
    <t>Inzet combinatiefunctionaris</t>
  </si>
  <si>
    <t>Brede Regeling Combinatiefunctionaris</t>
  </si>
  <si>
    <t>St. Muziekschool Kerkrade</t>
  </si>
  <si>
    <t>Toneelvereniging Excelsior</t>
  </si>
  <si>
    <t>St. CantaRode</t>
  </si>
  <si>
    <t>Verhoging structureel subsidie</t>
  </si>
  <si>
    <t>Crombacher Muzikanten</t>
  </si>
  <si>
    <t>Compensatie gevolgen corona maatregelen</t>
  </si>
  <si>
    <t>Harmonie St. Gregorius Haanrade</t>
  </si>
  <si>
    <t>Stichting Catharinahoes</t>
  </si>
  <si>
    <t>Stichting Sjtaaterhoes</t>
  </si>
  <si>
    <t>Steunmaatregel tegemoetkoming meerkosten Covid-19 besturen gemeenschapshuizen</t>
  </si>
  <si>
    <t>Accordeonvereniging  Accordia-Kerkrade</t>
  </si>
  <si>
    <t>BC De Keizer</t>
  </si>
  <si>
    <t>Biljartvereniging Op Hoop Van Zegen</t>
  </si>
  <si>
    <t>Biljartvereniging W.H.C.</t>
  </si>
  <si>
    <t>Badmintonclub Cosmos '77</t>
  </si>
  <si>
    <t>Basketbalvereniging BC Titans</t>
  </si>
  <si>
    <t>Kerkraadse Badmintonclub K.B.C. '67</t>
  </si>
  <si>
    <t>Tafeltennisvereniging T.T.V. Kerkrade '68</t>
  </si>
  <si>
    <t>Volleybal Combinatie Furos</t>
  </si>
  <si>
    <t>D'r Kirchröatsjer Vasteloavends Verain Alaaf Kirchroa 1936</t>
  </si>
  <si>
    <t>Karnevalsvereniging Burgerlust</t>
  </si>
  <si>
    <t>Vasteloavends Verain Kirchroa West</t>
  </si>
  <si>
    <t>Stichting Cliëntenraad sector werk en inkomen Kerkrade</t>
  </si>
  <si>
    <t>Stichting CantaYoung</t>
  </si>
  <si>
    <t>Stichting Euriade</t>
  </si>
  <si>
    <t>Stichting Orgelkring Kerkrade</t>
  </si>
  <si>
    <t>Kerkraadse Schaak Vereniging</t>
  </si>
  <si>
    <t>Dialektverain Kirschröadsjer Plat</t>
  </si>
  <si>
    <t>Stichting D'r Wauwel Dialektverein Kirchroa West 1980</t>
  </si>
  <si>
    <t>I.V.N. afdeling Kerkrade</t>
  </si>
  <si>
    <t>V. V. N. afdeling Parkstad-Midden</t>
  </si>
  <si>
    <t>Marokkaanse Oudervereniging Kerkrade</t>
  </si>
  <si>
    <t>Centrale voor Ouderen</t>
  </si>
  <si>
    <t>Dekenale Koorkring Kerkrade</t>
  </si>
  <si>
    <t>Federatie van Kerkraadse Schutterijen en Schietverenigingen</t>
  </si>
  <si>
    <t>Klankstadfederatie Kerkrade</t>
  </si>
  <si>
    <t>Stichting Speeltuinen Kerkrade</t>
  </si>
  <si>
    <t>Stichting Bijzonder in Beweging</t>
  </si>
  <si>
    <t>Stichting Gehandicaptenzorg De Kabouters</t>
  </si>
  <si>
    <t>Stichting Radar</t>
  </si>
  <si>
    <t>Vereniging voor Gehandicapten Kerkrade Samen Sterk</t>
  </si>
  <si>
    <t>De Zonnebloem regio Kerkrade - Landgraaf</t>
  </si>
  <si>
    <t>EHBO - vereniging Chevremont</t>
  </si>
  <si>
    <t>Nederlandse Rode kruis, afd. Kerkrade</t>
  </si>
  <si>
    <t>R.K. EHBO - vereniging Bleijerheide</t>
  </si>
  <si>
    <t>Stichting Nazorg Hartpatienten Kerkrade - Landgraaf</t>
  </si>
  <si>
    <t>Harmonie St. Aemiliaan Bleijerheide</t>
  </si>
  <si>
    <t>Harmonie St. Caecilia Eygelshoven</t>
  </si>
  <si>
    <t>Harmonie St. Jozef Kaalheide</t>
  </si>
  <si>
    <t>Harmonie St. Philomena Chevremont</t>
  </si>
  <si>
    <t>Harmonie Ste. Marie-Gracht</t>
  </si>
  <si>
    <t>Kerkelijke Muziekvereniging St. Callistus Terwinselen</t>
  </si>
  <si>
    <t>Kerkraads Fanfare Orkest</t>
  </si>
  <si>
    <t>Kon. Harmonie St. Caecilia Spekholzerheide</t>
  </si>
  <si>
    <t>Koninklijk Harmonieorkest Kerkrade</t>
  </si>
  <si>
    <t>Politiekapel Limburg</t>
  </si>
  <si>
    <t>E.K.H. Goudwinde Kerkrade</t>
  </si>
  <si>
    <t>H.S.V. Ons Genoegen</t>
  </si>
  <si>
    <t>Stichting Eygelshoven Door De Eeuwen Heen</t>
  </si>
  <si>
    <t>Stichting Fontes Rodenses</t>
  </si>
  <si>
    <t>Stichting Historische Kring Kerkrade</t>
  </si>
  <si>
    <t>Stichting Koempels van de Domaniale</t>
  </si>
  <si>
    <t>Jeugdkoor De Zanglijsters Eygelshoven</t>
  </si>
  <si>
    <t>Jongerenkoor Kaalheide</t>
  </si>
  <si>
    <t>Jeugdvereniging AKO Chevremont</t>
  </si>
  <si>
    <t>Stichting Popmuziek Parkstad</t>
  </si>
  <si>
    <t>Gemengd Kerkelijk Zangkoor St. Johannes Eygelshoven</t>
  </si>
  <si>
    <t>Gemengd Kerkelijk Zangkoor St. Jozef Kaalheide</t>
  </si>
  <si>
    <t>Kerkelijk Zangkoor St. Caecilia Kerkrade Centrum</t>
  </si>
  <si>
    <t>Kerkelijk Zangkoor St. Petrus</t>
  </si>
  <si>
    <t>Kerkelijk Zangkoor St. Rochus Spekholzerheide</t>
  </si>
  <si>
    <t>Dekenaal Centrum Kerkrade</t>
  </si>
  <si>
    <t>Protestantse Parkstadgemeente</t>
  </si>
  <si>
    <t>Slachtofferhulp Nederland, werkgebied Zuidoost</t>
  </si>
  <si>
    <t>Stichting Adviesraad Maatschappelijke Ondersteuning Kerkrade</t>
  </si>
  <si>
    <t>Mandoline-Orkest Napoli Kerkrade</t>
  </si>
  <si>
    <t>Regionaal Comité Unicef Kerkrade</t>
  </si>
  <si>
    <t>Stichting Oranje Comité Eygelshoven</t>
  </si>
  <si>
    <t>Stichting Voorheen Oranjevereniging Kerkrade</t>
  </si>
  <si>
    <t>Bejaardenvereniging Terwinselen</t>
  </si>
  <si>
    <t>Dames en herens Sociëteit Ovada</t>
  </si>
  <si>
    <t>Dames- en herensociëteit Haanrade</t>
  </si>
  <si>
    <t>Dames en herensociëteit Hoofdstraat / Oranjestraat</t>
  </si>
  <si>
    <t>K.V.V. De Zon</t>
  </si>
  <si>
    <t>Ontspanningsclub D'r Bemd</t>
  </si>
  <si>
    <t>Ouderen en gepensioneerden Sociëteit St. Lambertus</t>
  </si>
  <si>
    <t>Ouderensociëteit Elbereveld</t>
  </si>
  <si>
    <t>Ouderensociëteit Gracht</t>
  </si>
  <si>
    <t>Sociëteit Bleijerheide</t>
  </si>
  <si>
    <t>Sociëteit Heilust</t>
  </si>
  <si>
    <t>Sociëteit Ons Genoegen Hopel</t>
  </si>
  <si>
    <t>Sociëteit Pompekelder</t>
  </si>
  <si>
    <t>Stichting Bewonersgroep Laethof</t>
  </si>
  <si>
    <t>K.B.O. Limburg Afdeling Kerkrade</t>
  </si>
  <si>
    <t>Stichting Seniorenraad Kerkrade</t>
  </si>
  <si>
    <t>Atletiekvereniging Achilles - Top Kerkrade</t>
  </si>
  <si>
    <t>Landelijke Rijvereniging Groene-Vallei-Ruiters</t>
  </si>
  <si>
    <t>Ponyclub Galop Kerkrade</t>
  </si>
  <si>
    <t>Handboogschutterij Willem Tell</t>
  </si>
  <si>
    <t>Schietvereniging De Treffers '78</t>
  </si>
  <si>
    <t>Schietvereniging Palet '79</t>
  </si>
  <si>
    <t>Flobert schutterij Wilhelmina Bleijerheide</t>
  </si>
  <si>
    <t>Flobert-schutterij Prins Hendrik</t>
  </si>
  <si>
    <t>Kruisboogschutterij St. Hubertus Kaalheide</t>
  </si>
  <si>
    <t>Kruisboogschutterij St. Sebastianus Bleijerheide</t>
  </si>
  <si>
    <t>Schutterij Sint Hubertus Haanrade</t>
  </si>
  <si>
    <t>Schutterij St. Michaël Chevremont</t>
  </si>
  <si>
    <t>Schutterij St. Sebastianus Spekholzerheide</t>
  </si>
  <si>
    <t>Scouting Gregor Brokamp Groep Kerkrade</t>
  </si>
  <si>
    <t>Scouting St.Hubertus Terwinselen</t>
  </si>
  <si>
    <t>Scoutinggroep St. Willibrord Kerkrade</t>
  </si>
  <si>
    <t>Scouting Eygelshoven</t>
  </si>
  <si>
    <t>Musica Limburg</t>
  </si>
  <si>
    <t>Stichting De Molen</t>
  </si>
  <si>
    <t>Stichting Eurode Speeltuin Berenbos</t>
  </si>
  <si>
    <t>Stichting Speeltuin De Eech</t>
  </si>
  <si>
    <t>Stichting Speeltuin Eendracht</t>
  </si>
  <si>
    <t>Stichting Speeltuin Heidscher Höfje</t>
  </si>
  <si>
    <t>Stichting Speeltuin Heilust</t>
  </si>
  <si>
    <t>Stichting Speeltuin Prickbos</t>
  </si>
  <si>
    <t>Stichting Speeltuin Stadspark</t>
  </si>
  <si>
    <t>Sportstichting Kerkrade</t>
  </si>
  <si>
    <t>Lawn Tennisclub Dentgenbach '79</t>
  </si>
  <si>
    <t>T.C. Laura Eygelshoven</t>
  </si>
  <si>
    <t>Tennisclub Kerkrade '54</t>
  </si>
  <si>
    <t>Stichting Volkstoneel Kerkrade</t>
  </si>
  <si>
    <t>Toneelvereniging Frohsinn 1904</t>
  </si>
  <si>
    <t>Gymnastiek Vereniging Balans</t>
  </si>
  <si>
    <t>Sportvereniging Eygelshoven</t>
  </si>
  <si>
    <t>Judo Club Arashi Nulland</t>
  </si>
  <si>
    <t>Judovereniging Hei-Sei-Do</t>
  </si>
  <si>
    <t>Judovereniging Nippon Bleijerheide</t>
  </si>
  <si>
    <t>Judovereniging Terwinselen</t>
  </si>
  <si>
    <t>Stichting Jodokay Nikanshite</t>
  </si>
  <si>
    <t>Taekwondo en Hapkido vereniging Cheon Kwon</t>
  </si>
  <si>
    <t>F.C. Kerkrade - West</t>
  </si>
  <si>
    <t>K.V.C. Oranje</t>
  </si>
  <si>
    <t xml:space="preserve">Laura - Hopel Combinatie </t>
  </si>
  <si>
    <t>R.K.T.S.V. Terwinselen</t>
  </si>
  <si>
    <t>R.K.V.V. Chevremont</t>
  </si>
  <si>
    <t>Chevremonts Mannenkoor 1912</t>
  </si>
  <si>
    <t>Gemengd Koor Con Amore</t>
  </si>
  <si>
    <t>K.K.M. St.Lambertus</t>
  </si>
  <si>
    <t>Mannenkoor David Spekholzerheide</t>
  </si>
  <si>
    <t>Showkoor Nouveau Visage</t>
  </si>
  <si>
    <t>Sobórnost</t>
  </si>
  <si>
    <t>Vocaal Ensemble Kerkrade</t>
  </si>
  <si>
    <t>Z.V.V. Rood Wit</t>
  </si>
  <si>
    <t>Zaalvoetbalclub Holz</t>
  </si>
  <si>
    <t>Zaalvoetbalvereniging F.C. Fortuna '71</t>
  </si>
  <si>
    <t>O.W.S.V. de Poolduikers</t>
  </si>
  <si>
    <t>Zwemvereniging Eurode Kerkrade</t>
  </si>
  <si>
    <t>Structurele subsidie 2022</t>
  </si>
  <si>
    <t>Sociaal Domein</t>
  </si>
  <si>
    <t>Stichting Botanische Tuin</t>
  </si>
  <si>
    <t>In stand houding tuin</t>
  </si>
  <si>
    <t>Subsidieverordening Professionele instellingen Gemeente Kerkrade</t>
  </si>
  <si>
    <t>Stichting Plus</t>
  </si>
  <si>
    <t>Bekostiging lokale omroep 2022</t>
  </si>
  <si>
    <t>Mediawet</t>
  </si>
  <si>
    <t>Kirchroadsjer Sjpaskloeb Sjun Jek</t>
  </si>
  <si>
    <t>Evenement vasteloavend i Kirchroa</t>
  </si>
  <si>
    <t>Beleef Kerkrade</t>
  </si>
  <si>
    <t>Aanvraag structurele subsidie zwemsport in verenigingsverband</t>
  </si>
  <si>
    <t xml:space="preserve">Sociaal domein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</si>
</sst>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4" fontId="0" fillId="0" borderId="0" xfId="0" applyNumberFormat="1"/>
    <xf numFmtId="44" fontId="1" fillId="2" borderId="0" xfId="0" applyNumberFormat="1" applyFont="1" applyFill="1" applyBorder="1" applyAlignment="1">
      <alignment horizontal="center" vertical="center"/>
    </xf>
    <xf numFmtId="44" fontId="1" fillId="2" borderId="0" xfId="0" applyNumberFormat="1" applyFont="1" applyFill="1" applyAlignment="1">
      <alignment horizontal="center" vertical="center"/>
    </xf>
    <xf numFmtId="44" fontId="1" fillId="2" borderId="7" xfId="0" applyNumberFormat="1" applyFont="1" applyFill="1" applyBorder="1" applyAlignment="1">
      <alignment horizontal="center" vertical="center"/>
    </xf>
    <xf numFmtId="44" fontId="1" fillId="2" borderId="8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1" xfId="0" applyFont="1" applyBorder="1"/>
    <xf numFmtId="0" fontId="0" fillId="0" borderId="11" xfId="0" applyFont="1" applyBorder="1"/>
    <xf numFmtId="14" fontId="0" fillId="0" borderId="1" xfId="0" applyNumberFormat="1" applyFont="1" applyBorder="1"/>
    <xf numFmtId="44" fontId="0" fillId="0" borderId="1" xfId="0" applyNumberFormat="1" applyFont="1" applyBorder="1"/>
    <xf numFmtId="1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4" fontId="0" fillId="0" borderId="1" xfId="0" applyNumberFormat="1" applyFont="1" applyBorder="1" applyAlignment="1">
      <alignment vertical="center" wrapText="1"/>
    </xf>
    <xf numFmtId="0" fontId="0" fillId="0" borderId="0" xfId="0" applyAlignment="1"/>
    <xf numFmtId="164" fontId="0" fillId="0" borderId="1" xfId="0" applyNumberFormat="1" applyFont="1" applyBorder="1"/>
    <xf numFmtId="164" fontId="0" fillId="0" borderId="1" xfId="0" applyNumberFormat="1" applyBorder="1"/>
    <xf numFmtId="0" fontId="0" fillId="0" borderId="1" xfId="0" applyBorder="1"/>
    <xf numFmtId="44" fontId="0" fillId="0" borderId="1" xfId="0" applyNumberFormat="1" applyBorder="1"/>
    <xf numFmtId="0" fontId="0" fillId="0" borderId="1" xfId="0" applyFont="1" applyFill="1" applyBorder="1"/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vertical="center" wrapText="1"/>
    </xf>
    <xf numFmtId="14" fontId="0" fillId="3" borderId="1" xfId="0" applyNumberFormat="1" applyFont="1" applyFill="1" applyBorder="1" applyAlignment="1">
      <alignment vertical="center" wrapText="1"/>
    </xf>
    <xf numFmtId="14" fontId="0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4" fontId="3" fillId="0" borderId="11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\Subsidieadressen\Structurele%20subsidies\2021%20-%202024\Bekostigingsoverzicht\overige%20organisaties%202021%20-%2020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\Subsidieadressen\Structurele%20subsidies\2021%20-%202024\Bekostigingsoverzicht\dialectverenigingen%202021%20-%20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\Subsidieadressen\Structurele%20subsidies\2021%20-%202024\Bekostigingsoverzicht\ouderensocieteiten%202021%20-%20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\Subsidieadressen\Structurele%20subsidies\2021%20-%202024\Bekostigingsoverzicht\vocale%20muziek%202021%20-%20202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\Subsidieadressen\Structurele%20subsidies\2021%20-%202024\Bekostigingsoverzicht\sport%202021%20-%2020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\Subsidieadressen\Structurele%20subsidies\2021%20-%202024\Bekostigingsoverzicht\speeltuinen%202021%20-%20202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\Subsidieadressen\Structurele%20subsidies\2021%20-%202024\Bekostigingsoverzicht\instrumentale%20muziek%202021%20-%2020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\Subsidieadressen\Structurele%20subsidies\2021%20-%202024\Bekostigingsoverzicht\overige%20organisaties%202021%20-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opvang"/>
      <sheetName val="gehanzorg"/>
      <sheetName val="ouderenw"/>
      <sheetName val="Cultorg"/>
      <sheetName val="Kerkgen"/>
      <sheetName val="Historg"/>
      <sheetName val="Oranjeverenigingen"/>
      <sheetName val="Jongerenw"/>
      <sheetName val="Sportorg"/>
      <sheetName val="Educatie"/>
      <sheetName val="Gezzorg"/>
      <sheetName val="Emancipatiewerk"/>
      <sheetName val="carnavalsver"/>
      <sheetName val="Ontwsamw"/>
      <sheetName val="clientenparticipatie"/>
      <sheetName val="Blad1"/>
    </sheetNames>
    <sheetDataSet>
      <sheetData sheetId="0" refreshError="1"/>
      <sheetData sheetId="1" refreshError="1">
        <row r="9">
          <cell r="F9">
            <v>3500</v>
          </cell>
        </row>
        <row r="10">
          <cell r="F10">
            <v>3402</v>
          </cell>
        </row>
        <row r="11">
          <cell r="F11">
            <v>2325</v>
          </cell>
        </row>
        <row r="12">
          <cell r="F12">
            <v>390</v>
          </cell>
        </row>
      </sheetData>
      <sheetData sheetId="2" refreshError="1"/>
      <sheetData sheetId="3" refreshError="1">
        <row r="9">
          <cell r="G9">
            <v>5000</v>
          </cell>
        </row>
        <row r="10">
          <cell r="G10">
            <v>25000</v>
          </cell>
        </row>
        <row r="12">
          <cell r="G12">
            <v>1835</v>
          </cell>
        </row>
      </sheetData>
      <sheetData sheetId="4" refreshError="1">
        <row r="9">
          <cell r="G9">
            <v>430</v>
          </cell>
        </row>
        <row r="10">
          <cell r="G10">
            <v>715</v>
          </cell>
        </row>
        <row r="11">
          <cell r="G11">
            <v>8613</v>
          </cell>
        </row>
        <row r="12">
          <cell r="G12">
            <v>858</v>
          </cell>
        </row>
      </sheetData>
      <sheetData sheetId="5" refreshError="1">
        <row r="9">
          <cell r="G9">
            <v>1575</v>
          </cell>
        </row>
        <row r="10">
          <cell r="G10">
            <v>1350</v>
          </cell>
        </row>
        <row r="11">
          <cell r="G11">
            <v>450</v>
          </cell>
        </row>
        <row r="12">
          <cell r="G12">
            <v>2500</v>
          </cell>
        </row>
      </sheetData>
      <sheetData sheetId="6" refreshError="1">
        <row r="9">
          <cell r="G9">
            <v>8369</v>
          </cell>
        </row>
        <row r="10">
          <cell r="G10">
            <v>1642</v>
          </cell>
        </row>
      </sheetData>
      <sheetData sheetId="7" refreshError="1">
        <row r="9">
          <cell r="G9">
            <v>3070</v>
          </cell>
        </row>
        <row r="10">
          <cell r="G10">
            <v>5250</v>
          </cell>
        </row>
      </sheetData>
      <sheetData sheetId="8" refreshError="1">
        <row r="9">
          <cell r="G9">
            <v>5500</v>
          </cell>
        </row>
      </sheetData>
      <sheetData sheetId="9" refreshError="1">
        <row r="9">
          <cell r="G9">
            <v>1000</v>
          </cell>
        </row>
        <row r="10">
          <cell r="G10">
            <v>2100</v>
          </cell>
        </row>
      </sheetData>
      <sheetData sheetId="10" refreshError="1">
        <row r="9">
          <cell r="D9">
            <v>750</v>
          </cell>
        </row>
        <row r="10">
          <cell r="D10">
            <v>750</v>
          </cell>
        </row>
        <row r="11">
          <cell r="D11">
            <v>300</v>
          </cell>
        </row>
        <row r="12">
          <cell r="D12">
            <v>300</v>
          </cell>
        </row>
        <row r="13">
          <cell r="D13">
            <v>300</v>
          </cell>
        </row>
      </sheetData>
      <sheetData sheetId="11" refreshError="1">
        <row r="9">
          <cell r="G9">
            <v>800</v>
          </cell>
        </row>
      </sheetData>
      <sheetData sheetId="12" refreshError="1">
        <row r="9">
          <cell r="G9">
            <v>10160</v>
          </cell>
        </row>
        <row r="10">
          <cell r="G10">
            <v>3740</v>
          </cell>
        </row>
        <row r="11">
          <cell r="G11">
            <v>3740</v>
          </cell>
        </row>
      </sheetData>
      <sheetData sheetId="13" refreshError="1">
        <row r="9">
          <cell r="G9">
            <v>375</v>
          </cell>
        </row>
        <row r="10">
          <cell r="G10">
            <v>375</v>
          </cell>
        </row>
      </sheetData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ectver"/>
    </sheetNames>
    <sheetDataSet>
      <sheetData sheetId="0" refreshError="1">
        <row r="9">
          <cell r="G9">
            <v>300</v>
          </cell>
        </row>
        <row r="10">
          <cell r="G10">
            <v>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ëteiten"/>
    </sheetNames>
    <sheetDataSet>
      <sheetData sheetId="0" refreshError="1">
        <row r="9">
          <cell r="I9">
            <v>120</v>
          </cell>
        </row>
        <row r="26">
          <cell r="K26">
            <v>1575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eldlijke koren"/>
      <sheetName val="Jeugdkoren"/>
      <sheetName val="kerkkoren"/>
    </sheetNames>
    <sheetDataSet>
      <sheetData sheetId="0" refreshError="1"/>
      <sheetData sheetId="1" refreshError="1"/>
      <sheetData sheetId="2" refreshError="1">
        <row r="11">
          <cell r="H11">
            <v>698</v>
          </cell>
        </row>
        <row r="12">
          <cell r="H12">
            <v>698</v>
          </cell>
        </row>
        <row r="13">
          <cell r="H13">
            <v>698</v>
          </cell>
        </row>
        <row r="14">
          <cell r="H14">
            <v>698</v>
          </cell>
        </row>
        <row r="15">
          <cell r="H15">
            <v>698</v>
          </cell>
        </row>
        <row r="16">
          <cell r="H16">
            <v>300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etbal"/>
      <sheetName val="Tennis"/>
      <sheetName val="Ruiter"/>
      <sheetName val="Overbuit"/>
      <sheetName val="Verdediging"/>
      <sheetName val="Binsport"/>
      <sheetName val="Zaalvoet"/>
      <sheetName val="Turngym"/>
      <sheetName val="Zwemsport"/>
      <sheetName val="Denksport"/>
      <sheetName val="Biljartsport"/>
      <sheetName val="Schietsport"/>
      <sheetName val="Hengels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K13">
            <v>107</v>
          </cell>
        </row>
        <row r="16">
          <cell r="M16">
            <v>300</v>
          </cell>
        </row>
      </sheetData>
      <sheetData sheetId="12" refreshError="1">
        <row r="11">
          <cell r="H11">
            <v>300</v>
          </cell>
        </row>
        <row r="12">
          <cell r="H12">
            <v>700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>
        <row r="11">
          <cell r="C11">
            <v>2162</v>
          </cell>
        </row>
        <row r="12">
          <cell r="C12">
            <v>2162</v>
          </cell>
        </row>
        <row r="13">
          <cell r="C13">
            <v>2162</v>
          </cell>
        </row>
        <row r="14">
          <cell r="C14">
            <v>2162</v>
          </cell>
        </row>
        <row r="15">
          <cell r="C15">
            <v>2162</v>
          </cell>
        </row>
        <row r="16">
          <cell r="C16">
            <v>2162</v>
          </cell>
        </row>
        <row r="17">
          <cell r="C17">
            <v>2162</v>
          </cell>
        </row>
        <row r="18">
          <cell r="C18">
            <v>2162</v>
          </cell>
        </row>
        <row r="19">
          <cell r="C19">
            <v>1715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FaBra"/>
      <sheetName val="SDM-korpsen"/>
      <sheetName val="mandoaccor"/>
      <sheetName val="kso"/>
    </sheetNames>
    <sheetDataSet>
      <sheetData sheetId="0" refreshError="1"/>
      <sheetData sheetId="1" refreshError="1"/>
      <sheetData sheetId="2" refreshError="1"/>
      <sheetData sheetId="3" refreshError="1">
        <row r="11">
          <cell r="H11">
            <v>7910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 zorg"/>
      <sheetName val="gehanzorg"/>
      <sheetName val="ouderenw"/>
      <sheetName val="Cultorg"/>
      <sheetName val="Kerkgen"/>
      <sheetName val="Historg"/>
      <sheetName val="Oranjeverenigingen"/>
      <sheetName val="Jongerenw"/>
      <sheetName val="Sportorg"/>
      <sheetName val="Educatie"/>
      <sheetName val="Gezzorg"/>
      <sheetName val="Emancipatiewerk"/>
      <sheetName val="carnavalsver"/>
      <sheetName val="Ontwsamw"/>
      <sheetName val="clientenparticipatie"/>
      <sheetName val="Blad1"/>
    </sheetNames>
    <sheetDataSet>
      <sheetData sheetId="0"/>
      <sheetData sheetId="1"/>
      <sheetData sheetId="2">
        <row r="9">
          <cell r="G9">
            <v>1100</v>
          </cell>
        </row>
      </sheetData>
      <sheetData sheetId="3">
        <row r="13">
          <cell r="G13">
            <v>25000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9"/>
  <sheetViews>
    <sheetView tabSelected="1" topLeftCell="A91" workbookViewId="0">
      <selection activeCell="E160" sqref="E160"/>
    </sheetView>
  </sheetViews>
  <sheetFormatPr defaultRowHeight="14.4" x14ac:dyDescent="0.3"/>
  <cols>
    <col min="1" max="1" width="11.6640625" style="6" customWidth="1"/>
    <col min="2" max="2" width="56.88671875" customWidth="1"/>
    <col min="3" max="3" width="57.88671875" customWidth="1"/>
    <col min="4" max="4" width="32.5546875" customWidth="1"/>
    <col min="5" max="5" width="15.33203125" style="1" customWidth="1"/>
    <col min="6" max="6" width="16.33203125" style="1" customWidth="1"/>
    <col min="7" max="7" width="12.5546875" customWidth="1"/>
    <col min="8" max="8" width="81.44140625" customWidth="1"/>
    <col min="9" max="9" width="29.5546875" customWidth="1"/>
  </cols>
  <sheetData>
    <row r="1" spans="1:8" x14ac:dyDescent="0.3">
      <c r="A1" s="32" t="s">
        <v>0</v>
      </c>
      <c r="B1" s="33" t="s">
        <v>1</v>
      </c>
      <c r="C1" s="33" t="s">
        <v>2</v>
      </c>
      <c r="D1" s="35" t="s">
        <v>3</v>
      </c>
      <c r="E1" s="2" t="s">
        <v>4</v>
      </c>
      <c r="F1" s="5" t="s">
        <v>6</v>
      </c>
      <c r="G1" s="38" t="s">
        <v>8</v>
      </c>
      <c r="H1" s="36" t="s">
        <v>7</v>
      </c>
    </row>
    <row r="2" spans="1:8" x14ac:dyDescent="0.3">
      <c r="A2" s="32"/>
      <c r="B2" s="33"/>
      <c r="C2" s="34"/>
      <c r="D2" s="35"/>
      <c r="E2" s="3" t="s">
        <v>5</v>
      </c>
      <c r="F2" s="4" t="s">
        <v>5</v>
      </c>
      <c r="G2" s="39"/>
      <c r="H2" s="37"/>
    </row>
    <row r="3" spans="1:8" ht="15" customHeight="1" x14ac:dyDescent="0.3">
      <c r="A3" s="25">
        <v>44562</v>
      </c>
      <c r="B3" s="21" t="s">
        <v>55</v>
      </c>
      <c r="C3" s="29" t="s">
        <v>197</v>
      </c>
      <c r="D3" s="12" t="s">
        <v>11</v>
      </c>
      <c r="E3" s="22">
        <v>1912.25</v>
      </c>
      <c r="F3" s="22">
        <v>1912.25</v>
      </c>
      <c r="G3" s="12" t="s">
        <v>30</v>
      </c>
      <c r="H3" s="7" t="s">
        <v>31</v>
      </c>
    </row>
    <row r="4" spans="1:8" x14ac:dyDescent="0.3">
      <c r="A4" s="25">
        <v>44562</v>
      </c>
      <c r="B4" s="21" t="s">
        <v>56</v>
      </c>
      <c r="C4" s="29" t="s">
        <v>197</v>
      </c>
      <c r="D4" s="12" t="s">
        <v>11</v>
      </c>
      <c r="E4" s="22">
        <v>317</v>
      </c>
      <c r="F4" s="22">
        <v>317</v>
      </c>
      <c r="G4" s="12" t="s">
        <v>30</v>
      </c>
      <c r="H4" s="7" t="s">
        <v>31</v>
      </c>
    </row>
    <row r="5" spans="1:8" x14ac:dyDescent="0.3">
      <c r="A5" s="25">
        <v>44562</v>
      </c>
      <c r="B5" s="28" t="s">
        <v>57</v>
      </c>
      <c r="C5" s="30" t="s">
        <v>197</v>
      </c>
      <c r="D5" s="13" t="s">
        <v>11</v>
      </c>
      <c r="E5" s="31">
        <v>300</v>
      </c>
      <c r="F5" s="31">
        <v>300</v>
      </c>
      <c r="G5" s="13" t="s">
        <v>30</v>
      </c>
      <c r="H5" s="8" t="s">
        <v>31</v>
      </c>
    </row>
    <row r="6" spans="1:8" x14ac:dyDescent="0.3">
      <c r="A6" s="25">
        <v>44562</v>
      </c>
      <c r="B6" s="28" t="s">
        <v>58</v>
      </c>
      <c r="C6" s="30" t="s">
        <v>197</v>
      </c>
      <c r="D6" s="13" t="s">
        <v>11</v>
      </c>
      <c r="E6" s="31">
        <v>314</v>
      </c>
      <c r="F6" s="31">
        <v>314</v>
      </c>
      <c r="G6" s="13" t="s">
        <v>30</v>
      </c>
      <c r="H6" s="8" t="s">
        <v>31</v>
      </c>
    </row>
    <row r="7" spans="1:8" x14ac:dyDescent="0.3">
      <c r="A7" s="11">
        <v>44562</v>
      </c>
      <c r="B7" s="21" t="s">
        <v>59</v>
      </c>
      <c r="C7" s="12" t="s">
        <v>197</v>
      </c>
      <c r="D7" s="12" t="s">
        <v>11</v>
      </c>
      <c r="E7" s="22">
        <v>575.54</v>
      </c>
      <c r="F7" s="22">
        <v>575.54</v>
      </c>
      <c r="G7" s="12" t="s">
        <v>30</v>
      </c>
      <c r="H7" s="7" t="s">
        <v>31</v>
      </c>
    </row>
    <row r="8" spans="1:8" x14ac:dyDescent="0.3">
      <c r="A8" s="11">
        <v>44562</v>
      </c>
      <c r="B8" s="21" t="s">
        <v>60</v>
      </c>
      <c r="C8" s="12" t="s">
        <v>197</v>
      </c>
      <c r="D8" s="12" t="s">
        <v>11</v>
      </c>
      <c r="E8" s="22">
        <v>613.1</v>
      </c>
      <c r="F8" s="22">
        <v>613.1</v>
      </c>
      <c r="G8" s="12" t="s">
        <v>30</v>
      </c>
      <c r="H8" s="7" t="s">
        <v>31</v>
      </c>
    </row>
    <row r="9" spans="1:8" x14ac:dyDescent="0.3">
      <c r="A9" s="11">
        <v>44562</v>
      </c>
      <c r="B9" s="21" t="s">
        <v>61</v>
      </c>
      <c r="C9" s="12" t="s">
        <v>197</v>
      </c>
      <c r="D9" s="12" t="s">
        <v>11</v>
      </c>
      <c r="E9" s="22">
        <v>559.64</v>
      </c>
      <c r="F9" s="22">
        <v>559.64</v>
      </c>
      <c r="G9" s="12" t="s">
        <v>30</v>
      </c>
      <c r="H9" s="7" t="s">
        <v>31</v>
      </c>
    </row>
    <row r="10" spans="1:8" ht="14.25" customHeight="1" x14ac:dyDescent="0.3">
      <c r="A10" s="11">
        <v>44562</v>
      </c>
      <c r="B10" s="21" t="s">
        <v>62</v>
      </c>
      <c r="C10" s="12" t="s">
        <v>197</v>
      </c>
      <c r="D10" s="12" t="s">
        <v>11</v>
      </c>
      <c r="E10" s="22">
        <v>300</v>
      </c>
      <c r="F10" s="22">
        <v>300</v>
      </c>
      <c r="G10" s="12" t="s">
        <v>30</v>
      </c>
      <c r="H10" s="7" t="s">
        <v>31</v>
      </c>
    </row>
    <row r="11" spans="1:8" x14ac:dyDescent="0.3">
      <c r="A11" s="11">
        <v>44562</v>
      </c>
      <c r="B11" s="21" t="s">
        <v>63</v>
      </c>
      <c r="C11" s="12" t="s">
        <v>197</v>
      </c>
      <c r="D11" s="12" t="s">
        <v>11</v>
      </c>
      <c r="E11" s="22">
        <v>1393.04</v>
      </c>
      <c r="F11" s="22">
        <v>1393.04</v>
      </c>
      <c r="G11" s="12" t="s">
        <v>30</v>
      </c>
      <c r="H11" s="7" t="s">
        <v>31</v>
      </c>
    </row>
    <row r="12" spans="1:8" x14ac:dyDescent="0.3">
      <c r="A12" s="11">
        <v>44562</v>
      </c>
      <c r="B12" s="21" t="s">
        <v>64</v>
      </c>
      <c r="C12" s="12" t="s">
        <v>197</v>
      </c>
      <c r="D12" s="12" t="s">
        <v>11</v>
      </c>
      <c r="E12" s="22">
        <f>[1]carnavalsver!$G$9</f>
        <v>10160</v>
      </c>
      <c r="F12" s="22">
        <f>[1]carnavalsver!$G$9</f>
        <v>10160</v>
      </c>
      <c r="G12" s="12" t="s">
        <v>30</v>
      </c>
      <c r="H12" s="7" t="s">
        <v>31</v>
      </c>
    </row>
    <row r="13" spans="1:8" x14ac:dyDescent="0.3">
      <c r="A13" s="11">
        <v>44562</v>
      </c>
      <c r="B13" s="21" t="s">
        <v>65</v>
      </c>
      <c r="C13" s="12" t="s">
        <v>197</v>
      </c>
      <c r="D13" s="12" t="s">
        <v>11</v>
      </c>
      <c r="E13" s="22">
        <f>[1]carnavalsver!$G$11</f>
        <v>3740</v>
      </c>
      <c r="F13" s="22">
        <f>[1]carnavalsver!$G$11</f>
        <v>3740</v>
      </c>
      <c r="G13" s="12" t="s">
        <v>30</v>
      </c>
      <c r="H13" s="7" t="s">
        <v>31</v>
      </c>
    </row>
    <row r="14" spans="1:8" x14ac:dyDescent="0.3">
      <c r="A14" s="11">
        <v>44562</v>
      </c>
      <c r="B14" s="21" t="s">
        <v>66</v>
      </c>
      <c r="C14" s="12" t="s">
        <v>197</v>
      </c>
      <c r="D14" s="12" t="s">
        <v>11</v>
      </c>
      <c r="E14" s="22">
        <f>[1]carnavalsver!$G$10</f>
        <v>3740</v>
      </c>
      <c r="F14" s="22">
        <f>[1]carnavalsver!$G$10</f>
        <v>3740</v>
      </c>
      <c r="G14" s="12" t="s">
        <v>30</v>
      </c>
      <c r="H14" s="7" t="s">
        <v>31</v>
      </c>
    </row>
    <row r="15" spans="1:8" x14ac:dyDescent="0.3">
      <c r="A15" s="11">
        <v>44562</v>
      </c>
      <c r="B15" s="21" t="s">
        <v>67</v>
      </c>
      <c r="C15" s="12" t="s">
        <v>197</v>
      </c>
      <c r="D15" s="12" t="s">
        <v>198</v>
      </c>
      <c r="E15" s="22">
        <v>11500</v>
      </c>
      <c r="F15" s="22">
        <v>11500</v>
      </c>
      <c r="G15" s="12" t="s">
        <v>30</v>
      </c>
      <c r="H15" s="7" t="s">
        <v>31</v>
      </c>
    </row>
    <row r="16" spans="1:8" x14ac:dyDescent="0.3">
      <c r="A16" s="11">
        <v>44562</v>
      </c>
      <c r="B16" s="21" t="s">
        <v>68</v>
      </c>
      <c r="C16" s="12" t="s">
        <v>197</v>
      </c>
      <c r="D16" s="12" t="s">
        <v>11</v>
      </c>
      <c r="E16" s="22">
        <v>20000</v>
      </c>
      <c r="F16" s="22">
        <v>20000</v>
      </c>
      <c r="G16" s="12" t="s">
        <v>30</v>
      </c>
      <c r="H16" s="7" t="s">
        <v>31</v>
      </c>
    </row>
    <row r="17" spans="1:8" x14ac:dyDescent="0.3">
      <c r="A17" s="11">
        <v>44562</v>
      </c>
      <c r="B17" s="21" t="s">
        <v>69</v>
      </c>
      <c r="C17" s="12" t="s">
        <v>197</v>
      </c>
      <c r="D17" s="12" t="s">
        <v>11</v>
      </c>
      <c r="E17" s="22">
        <v>250000</v>
      </c>
      <c r="F17" s="22">
        <v>25000</v>
      </c>
      <c r="G17" s="12" t="s">
        <v>30</v>
      </c>
      <c r="H17" s="7" t="s">
        <v>31</v>
      </c>
    </row>
    <row r="18" spans="1:8" x14ac:dyDescent="0.3">
      <c r="A18" s="11">
        <v>44562</v>
      </c>
      <c r="B18" s="21" t="s">
        <v>37</v>
      </c>
      <c r="C18" s="12" t="s">
        <v>197</v>
      </c>
      <c r="D18" s="12" t="s">
        <v>11</v>
      </c>
      <c r="E18" s="22">
        <f>[1]Cultorg!$G$10</f>
        <v>25000</v>
      </c>
      <c r="F18" s="22">
        <f>[1]Cultorg!$G$10</f>
        <v>25000</v>
      </c>
      <c r="G18" s="12" t="s">
        <v>30</v>
      </c>
      <c r="H18" s="7" t="s">
        <v>31</v>
      </c>
    </row>
    <row r="19" spans="1:8" x14ac:dyDescent="0.3">
      <c r="A19" s="11">
        <v>44562</v>
      </c>
      <c r="B19" s="21" t="s">
        <v>70</v>
      </c>
      <c r="C19" s="12" t="s">
        <v>197</v>
      </c>
      <c r="D19" s="12" t="s">
        <v>11</v>
      </c>
      <c r="E19" s="22">
        <f>[1]Cultorg!$G$9</f>
        <v>5000</v>
      </c>
      <c r="F19" s="22">
        <f>[1]Cultorg!$G$9</f>
        <v>5000</v>
      </c>
      <c r="G19" s="12" t="s">
        <v>30</v>
      </c>
      <c r="H19" s="7" t="s">
        <v>31</v>
      </c>
    </row>
    <row r="20" spans="1:8" ht="13.5" customHeight="1" x14ac:dyDescent="0.3">
      <c r="A20" s="11">
        <v>44562</v>
      </c>
      <c r="B20" s="21" t="s">
        <v>71</v>
      </c>
      <c r="C20" s="12" t="s">
        <v>197</v>
      </c>
      <c r="D20" s="12" t="s">
        <v>11</v>
      </c>
      <c r="E20" s="22">
        <v>300</v>
      </c>
      <c r="F20" s="22">
        <v>300</v>
      </c>
      <c r="G20" s="12" t="s">
        <v>30</v>
      </c>
      <c r="H20" s="7" t="s">
        <v>31</v>
      </c>
    </row>
    <row r="21" spans="1:8" ht="16.5" customHeight="1" x14ac:dyDescent="0.3">
      <c r="A21" s="11">
        <v>44562</v>
      </c>
      <c r="B21" s="21" t="s">
        <v>72</v>
      </c>
      <c r="C21" s="12" t="s">
        <v>197</v>
      </c>
      <c r="D21" s="12" t="s">
        <v>11</v>
      </c>
      <c r="E21" s="22">
        <f>[2]Dialectver!$G$9</f>
        <v>300</v>
      </c>
      <c r="F21" s="22">
        <f>[2]Dialectver!$G$9</f>
        <v>300</v>
      </c>
      <c r="G21" s="12" t="s">
        <v>30</v>
      </c>
      <c r="H21" s="7" t="s">
        <v>31</v>
      </c>
    </row>
    <row r="22" spans="1:8" x14ac:dyDescent="0.3">
      <c r="A22" s="11">
        <v>44562</v>
      </c>
      <c r="B22" s="21" t="s">
        <v>73</v>
      </c>
      <c r="C22" s="12" t="s">
        <v>197</v>
      </c>
      <c r="D22" s="12" t="s">
        <v>11</v>
      </c>
      <c r="E22" s="22">
        <f>[2]Dialectver!$G$10</f>
        <v>300</v>
      </c>
      <c r="F22" s="22">
        <f>[2]Dialectver!$G$10</f>
        <v>300</v>
      </c>
      <c r="G22" s="12" t="s">
        <v>30</v>
      </c>
      <c r="H22" s="7" t="s">
        <v>31</v>
      </c>
    </row>
    <row r="23" spans="1:8" x14ac:dyDescent="0.3">
      <c r="A23" s="11">
        <v>44562</v>
      </c>
      <c r="B23" s="21" t="s">
        <v>74</v>
      </c>
      <c r="C23" s="12" t="s">
        <v>197</v>
      </c>
      <c r="D23" s="12" t="s">
        <v>11</v>
      </c>
      <c r="E23" s="22">
        <f>[1]Educatie!$G$9</f>
        <v>1000</v>
      </c>
      <c r="F23" s="22">
        <f>[1]Educatie!$G$9</f>
        <v>1000</v>
      </c>
      <c r="G23" s="12" t="s">
        <v>30</v>
      </c>
      <c r="H23" s="7" t="s">
        <v>31</v>
      </c>
    </row>
    <row r="24" spans="1:8" x14ac:dyDescent="0.3">
      <c r="A24" s="11">
        <v>44562</v>
      </c>
      <c r="B24" s="21" t="s">
        <v>75</v>
      </c>
      <c r="C24" s="12" t="s">
        <v>197</v>
      </c>
      <c r="D24" s="12" t="s">
        <v>11</v>
      </c>
      <c r="E24" s="22">
        <f>[1]Educatie!$G$10</f>
        <v>2100</v>
      </c>
      <c r="F24" s="22">
        <f>[1]Educatie!$G$10</f>
        <v>2100</v>
      </c>
      <c r="G24" s="12" t="s">
        <v>30</v>
      </c>
      <c r="H24" s="7" t="s">
        <v>31</v>
      </c>
    </row>
    <row r="25" spans="1:8" x14ac:dyDescent="0.3">
      <c r="A25" s="27">
        <v>44562</v>
      </c>
      <c r="B25" s="28" t="s">
        <v>76</v>
      </c>
      <c r="C25" s="13" t="s">
        <v>197</v>
      </c>
      <c r="D25" s="13" t="s">
        <v>11</v>
      </c>
      <c r="E25" s="31">
        <f>[1]Emancipatiewerk!$G$9</f>
        <v>800</v>
      </c>
      <c r="F25" s="31">
        <f>[1]Emancipatiewerk!$G$9</f>
        <v>800</v>
      </c>
      <c r="G25" s="13" t="s">
        <v>30</v>
      </c>
      <c r="H25" s="8" t="s">
        <v>31</v>
      </c>
    </row>
    <row r="26" spans="1:8" x14ac:dyDescent="0.3">
      <c r="A26" s="11">
        <v>44562</v>
      </c>
      <c r="B26" s="21" t="s">
        <v>77</v>
      </c>
      <c r="C26" s="12" t="s">
        <v>197</v>
      </c>
      <c r="D26" s="13" t="s">
        <v>11</v>
      </c>
      <c r="E26" s="22">
        <f>[3]sociëteiten!$K$26</f>
        <v>1575</v>
      </c>
      <c r="F26" s="22">
        <f>[3]sociëteiten!$K$26</f>
        <v>1575</v>
      </c>
      <c r="G26" s="12" t="s">
        <v>30</v>
      </c>
      <c r="H26" s="7" t="s">
        <v>31</v>
      </c>
    </row>
    <row r="27" spans="1:8" x14ac:dyDescent="0.3">
      <c r="A27" s="11">
        <v>44562</v>
      </c>
      <c r="B27" s="21" t="s">
        <v>78</v>
      </c>
      <c r="C27" s="12" t="s">
        <v>197</v>
      </c>
      <c r="D27" s="13" t="s">
        <v>11</v>
      </c>
      <c r="E27" s="22">
        <f>[4]kerkkoren!$H$16</f>
        <v>300</v>
      </c>
      <c r="F27" s="22">
        <f>[4]kerkkoren!$H$16</f>
        <v>300</v>
      </c>
      <c r="G27" s="12" t="s">
        <v>30</v>
      </c>
      <c r="H27" s="7" t="s">
        <v>31</v>
      </c>
    </row>
    <row r="28" spans="1:8" x14ac:dyDescent="0.3">
      <c r="A28" s="11">
        <v>44562</v>
      </c>
      <c r="B28" s="21" t="s">
        <v>79</v>
      </c>
      <c r="C28" s="12" t="s">
        <v>197</v>
      </c>
      <c r="D28" s="13" t="s">
        <v>11</v>
      </c>
      <c r="E28" s="22">
        <f>[5]Schietsport!$M$16</f>
        <v>300</v>
      </c>
      <c r="F28" s="22">
        <f>[5]Schietsport!$M$16</f>
        <v>300</v>
      </c>
      <c r="G28" s="12" t="s">
        <v>30</v>
      </c>
      <c r="H28" s="7" t="s">
        <v>31</v>
      </c>
    </row>
    <row r="29" spans="1:8" x14ac:dyDescent="0.3">
      <c r="A29" s="11">
        <v>44562</v>
      </c>
      <c r="B29" s="21" t="s">
        <v>80</v>
      </c>
      <c r="C29" s="12" t="s">
        <v>197</v>
      </c>
      <c r="D29" s="13" t="s">
        <v>11</v>
      </c>
      <c r="E29" s="22">
        <f>[1]Cultorg!$G$12</f>
        <v>1835</v>
      </c>
      <c r="F29" s="22">
        <f>[1]Cultorg!$G$12</f>
        <v>1835</v>
      </c>
      <c r="G29" s="12" t="s">
        <v>30</v>
      </c>
      <c r="H29" s="7" t="s">
        <v>31</v>
      </c>
    </row>
    <row r="30" spans="1:8" ht="15" customHeight="1" x14ac:dyDescent="0.3">
      <c r="A30" s="11">
        <v>44562</v>
      </c>
      <c r="B30" s="21" t="s">
        <v>81</v>
      </c>
      <c r="C30" s="12" t="s">
        <v>197</v>
      </c>
      <c r="D30" s="13" t="s">
        <v>11</v>
      </c>
      <c r="E30" s="22">
        <f>[6]A!$C$19</f>
        <v>1715</v>
      </c>
      <c r="F30" s="22">
        <f>[6]A!$C$19</f>
        <v>1715</v>
      </c>
      <c r="G30" s="12" t="s">
        <v>30</v>
      </c>
      <c r="H30" s="7" t="s">
        <v>31</v>
      </c>
    </row>
    <row r="31" spans="1:8" x14ac:dyDescent="0.3">
      <c r="A31" s="11">
        <v>44562</v>
      </c>
      <c r="B31" s="21" t="s">
        <v>82</v>
      </c>
      <c r="C31" s="12" t="s">
        <v>197</v>
      </c>
      <c r="D31" s="13" t="s">
        <v>198</v>
      </c>
      <c r="E31" s="22">
        <f>[1]gehanzorg!$F$11</f>
        <v>2325</v>
      </c>
      <c r="F31" s="22">
        <f>[1]gehanzorg!$F$11</f>
        <v>2325</v>
      </c>
      <c r="G31" s="12" t="s">
        <v>30</v>
      </c>
      <c r="H31" s="7" t="s">
        <v>31</v>
      </c>
    </row>
    <row r="32" spans="1:8" x14ac:dyDescent="0.3">
      <c r="A32" s="11">
        <v>44562</v>
      </c>
      <c r="B32" s="21" t="s">
        <v>83</v>
      </c>
      <c r="C32" s="12" t="s">
        <v>197</v>
      </c>
      <c r="D32" s="13" t="s">
        <v>198</v>
      </c>
      <c r="E32" s="22">
        <f>[1]gehanzorg!$F$12</f>
        <v>390</v>
      </c>
      <c r="F32" s="22">
        <f>[1]gehanzorg!$F$12</f>
        <v>390</v>
      </c>
      <c r="G32" s="12" t="s">
        <v>30</v>
      </c>
      <c r="H32" s="7" t="s">
        <v>31</v>
      </c>
    </row>
    <row r="33" spans="1:8" x14ac:dyDescent="0.3">
      <c r="A33" s="11">
        <v>44562</v>
      </c>
      <c r="B33" s="21" t="s">
        <v>84</v>
      </c>
      <c r="C33" s="12" t="s">
        <v>197</v>
      </c>
      <c r="D33" s="13" t="s">
        <v>198</v>
      </c>
      <c r="E33" s="22">
        <f>[1]gehanzorg!$F$10</f>
        <v>3402</v>
      </c>
      <c r="F33" s="22">
        <f>[1]gehanzorg!$F$10</f>
        <v>3402</v>
      </c>
      <c r="G33" s="12" t="s">
        <v>30</v>
      </c>
      <c r="H33" s="7" t="s">
        <v>31</v>
      </c>
    </row>
    <row r="34" spans="1:8" x14ac:dyDescent="0.3">
      <c r="A34" s="11">
        <v>44562</v>
      </c>
      <c r="B34" s="21" t="s">
        <v>85</v>
      </c>
      <c r="C34" s="12" t="s">
        <v>197</v>
      </c>
      <c r="D34" s="13" t="s">
        <v>198</v>
      </c>
      <c r="E34" s="22">
        <f>[1]gehanzorg!$F$9</f>
        <v>3500</v>
      </c>
      <c r="F34" s="22">
        <f>[1]gehanzorg!$F$9</f>
        <v>3500</v>
      </c>
      <c r="G34" s="12" t="s">
        <v>30</v>
      </c>
      <c r="H34" s="7" t="s">
        <v>31</v>
      </c>
    </row>
    <row r="35" spans="1:8" x14ac:dyDescent="0.3">
      <c r="A35" s="11">
        <v>44562</v>
      </c>
      <c r="B35" s="21" t="s">
        <v>86</v>
      </c>
      <c r="C35" s="12" t="s">
        <v>197</v>
      </c>
      <c r="D35" s="13" t="s">
        <v>198</v>
      </c>
      <c r="E35" s="22">
        <f>[1]Gezzorg!$D$9</f>
        <v>750</v>
      </c>
      <c r="F35" s="22">
        <f>[1]Gezzorg!$D$9</f>
        <v>750</v>
      </c>
      <c r="G35" s="12" t="s">
        <v>30</v>
      </c>
      <c r="H35" s="7" t="s">
        <v>31</v>
      </c>
    </row>
    <row r="36" spans="1:8" s="15" customFormat="1" x14ac:dyDescent="0.3">
      <c r="A36" s="11">
        <v>44562</v>
      </c>
      <c r="B36" s="21" t="s">
        <v>87</v>
      </c>
      <c r="C36" s="12" t="s">
        <v>197</v>
      </c>
      <c r="D36" s="13" t="s">
        <v>198</v>
      </c>
      <c r="E36" s="22">
        <f>[1]Gezzorg!$D$13</f>
        <v>300</v>
      </c>
      <c r="F36" s="22">
        <f>[1]Gezzorg!$D$13</f>
        <v>300</v>
      </c>
      <c r="G36" s="12" t="s">
        <v>30</v>
      </c>
      <c r="H36" s="7" t="s">
        <v>31</v>
      </c>
    </row>
    <row r="37" spans="1:8" x14ac:dyDescent="0.3">
      <c r="A37" s="11">
        <v>44562</v>
      </c>
      <c r="B37" s="21" t="s">
        <v>88</v>
      </c>
      <c r="C37" s="12" t="s">
        <v>197</v>
      </c>
      <c r="D37" s="13" t="s">
        <v>198</v>
      </c>
      <c r="E37" s="22">
        <f>[1]Gezzorg!$D$10</f>
        <v>750</v>
      </c>
      <c r="F37" s="22">
        <f>[1]Gezzorg!$D$10</f>
        <v>750</v>
      </c>
      <c r="G37" s="12" t="s">
        <v>30</v>
      </c>
      <c r="H37" s="7" t="s">
        <v>31</v>
      </c>
    </row>
    <row r="38" spans="1:8" x14ac:dyDescent="0.3">
      <c r="A38" s="11">
        <v>44562</v>
      </c>
      <c r="B38" s="21" t="s">
        <v>89</v>
      </c>
      <c r="C38" s="12" t="s">
        <v>197</v>
      </c>
      <c r="D38" s="12" t="s">
        <v>198</v>
      </c>
      <c r="E38" s="22">
        <f>[1]Gezzorg!$D$11</f>
        <v>300</v>
      </c>
      <c r="F38" s="22">
        <f>[1]Gezzorg!$D$11</f>
        <v>300</v>
      </c>
      <c r="G38" s="12" t="s">
        <v>30</v>
      </c>
      <c r="H38" s="7" t="s">
        <v>31</v>
      </c>
    </row>
    <row r="39" spans="1:8" x14ac:dyDescent="0.3">
      <c r="A39" s="11">
        <v>44562</v>
      </c>
      <c r="B39" s="21" t="s">
        <v>90</v>
      </c>
      <c r="C39" s="12" t="s">
        <v>197</v>
      </c>
      <c r="D39" s="13" t="s">
        <v>11</v>
      </c>
      <c r="E39" s="22">
        <f>[1]Gezzorg!$D$12</f>
        <v>300</v>
      </c>
      <c r="F39" s="22">
        <f>[1]Gezzorg!$D$12</f>
        <v>300</v>
      </c>
      <c r="G39" s="12" t="s">
        <v>30</v>
      </c>
      <c r="H39" s="7" t="s">
        <v>31</v>
      </c>
    </row>
    <row r="40" spans="1:8" x14ac:dyDescent="0.3">
      <c r="A40" s="11">
        <v>44562</v>
      </c>
      <c r="B40" s="21" t="s">
        <v>91</v>
      </c>
      <c r="C40" s="12" t="s">
        <v>197</v>
      </c>
      <c r="D40" s="13" t="s">
        <v>11</v>
      </c>
      <c r="E40" s="22">
        <v>5576.47</v>
      </c>
      <c r="F40" s="22">
        <v>5576.47</v>
      </c>
      <c r="G40" s="12" t="s">
        <v>30</v>
      </c>
      <c r="H40" s="7" t="s">
        <v>31</v>
      </c>
    </row>
    <row r="41" spans="1:8" x14ac:dyDescent="0.3">
      <c r="A41" s="11">
        <v>44562</v>
      </c>
      <c r="B41" s="21" t="s">
        <v>92</v>
      </c>
      <c r="C41" s="12" t="s">
        <v>197</v>
      </c>
      <c r="D41" s="13" t="s">
        <v>11</v>
      </c>
      <c r="E41" s="22">
        <v>5466.17</v>
      </c>
      <c r="F41" s="22">
        <v>5466.17</v>
      </c>
      <c r="G41" s="12" t="s">
        <v>30</v>
      </c>
      <c r="H41" s="7" t="s">
        <v>31</v>
      </c>
    </row>
    <row r="42" spans="1:8" x14ac:dyDescent="0.3">
      <c r="A42" s="11">
        <v>44562</v>
      </c>
      <c r="B42" s="21" t="s">
        <v>51</v>
      </c>
      <c r="C42" s="12" t="s">
        <v>197</v>
      </c>
      <c r="D42" s="13" t="s">
        <v>11</v>
      </c>
      <c r="E42" s="22">
        <v>5230.71</v>
      </c>
      <c r="F42" s="22">
        <v>5230.71</v>
      </c>
      <c r="G42" s="12" t="s">
        <v>30</v>
      </c>
      <c r="H42" s="7" t="s">
        <v>31</v>
      </c>
    </row>
    <row r="43" spans="1:8" x14ac:dyDescent="0.3">
      <c r="A43" s="11">
        <v>44562</v>
      </c>
      <c r="B43" s="21" t="s">
        <v>93</v>
      </c>
      <c r="C43" s="12" t="s">
        <v>197</v>
      </c>
      <c r="D43" s="13" t="s">
        <v>11</v>
      </c>
      <c r="E43" s="22">
        <v>5338.71</v>
      </c>
      <c r="F43" s="22">
        <v>5338.71</v>
      </c>
      <c r="G43" s="12" t="s">
        <v>30</v>
      </c>
      <c r="H43" s="7" t="s">
        <v>31</v>
      </c>
    </row>
    <row r="44" spans="1:8" x14ac:dyDescent="0.3">
      <c r="A44" s="11">
        <v>44562</v>
      </c>
      <c r="B44" s="21" t="s">
        <v>94</v>
      </c>
      <c r="C44" s="12" t="s">
        <v>197</v>
      </c>
      <c r="D44" s="13" t="s">
        <v>11</v>
      </c>
      <c r="E44" s="22">
        <v>5609.61</v>
      </c>
      <c r="F44" s="22">
        <v>5609.61</v>
      </c>
      <c r="G44" s="12" t="s">
        <v>30</v>
      </c>
      <c r="H44" s="7" t="s">
        <v>31</v>
      </c>
    </row>
    <row r="45" spans="1:8" x14ac:dyDescent="0.3">
      <c r="A45" s="11">
        <v>44562</v>
      </c>
      <c r="B45" s="21" t="s">
        <v>95</v>
      </c>
      <c r="C45" s="12" t="s">
        <v>197</v>
      </c>
      <c r="D45" s="13" t="s">
        <v>11</v>
      </c>
      <c r="E45" s="22">
        <v>5267.27</v>
      </c>
      <c r="F45" s="22">
        <v>5267.27</v>
      </c>
      <c r="G45" s="12" t="s">
        <v>30</v>
      </c>
      <c r="H45" s="7" t="s">
        <v>31</v>
      </c>
    </row>
    <row r="46" spans="1:8" x14ac:dyDescent="0.3">
      <c r="A46" s="11">
        <v>44562</v>
      </c>
      <c r="B46" s="21" t="s">
        <v>96</v>
      </c>
      <c r="C46" s="12" t="s">
        <v>197</v>
      </c>
      <c r="D46" s="13" t="s">
        <v>11</v>
      </c>
      <c r="E46" s="22">
        <v>3957.94</v>
      </c>
      <c r="F46" s="22">
        <v>3957.94</v>
      </c>
      <c r="G46" s="12" t="s">
        <v>30</v>
      </c>
      <c r="H46" s="7" t="s">
        <v>31</v>
      </c>
    </row>
    <row r="47" spans="1:8" x14ac:dyDescent="0.3">
      <c r="A47" s="11">
        <v>44562</v>
      </c>
      <c r="B47" s="21" t="s">
        <v>97</v>
      </c>
      <c r="C47" s="12" t="s">
        <v>197</v>
      </c>
      <c r="D47" s="13" t="s">
        <v>11</v>
      </c>
      <c r="E47" s="22">
        <v>4050.52</v>
      </c>
      <c r="F47" s="22">
        <v>4050.52</v>
      </c>
      <c r="G47" s="12" t="s">
        <v>30</v>
      </c>
      <c r="H47" s="7" t="s">
        <v>31</v>
      </c>
    </row>
    <row r="48" spans="1:8" x14ac:dyDescent="0.3">
      <c r="A48" s="11">
        <v>44562</v>
      </c>
      <c r="B48" s="21" t="s">
        <v>98</v>
      </c>
      <c r="C48" s="12" t="s">
        <v>197</v>
      </c>
      <c r="D48" s="13" t="s">
        <v>11</v>
      </c>
      <c r="E48" s="22">
        <v>3957.94</v>
      </c>
      <c r="F48" s="22">
        <v>3957.94</v>
      </c>
      <c r="G48" s="12" t="s">
        <v>30</v>
      </c>
      <c r="H48" s="7" t="s">
        <v>31</v>
      </c>
    </row>
    <row r="49" spans="1:8" s="15" customFormat="1" x14ac:dyDescent="0.3">
      <c r="A49" s="11">
        <v>44562</v>
      </c>
      <c r="B49" s="21" t="s">
        <v>99</v>
      </c>
      <c r="C49" s="12" t="s">
        <v>197</v>
      </c>
      <c r="D49" s="13" t="s">
        <v>11</v>
      </c>
      <c r="E49" s="22">
        <v>5198.13</v>
      </c>
      <c r="F49" s="22">
        <v>5198.13</v>
      </c>
      <c r="G49" s="12" t="s">
        <v>30</v>
      </c>
      <c r="H49" s="7" t="s">
        <v>31</v>
      </c>
    </row>
    <row r="50" spans="1:8" x14ac:dyDescent="0.3">
      <c r="A50" s="11">
        <v>44562</v>
      </c>
      <c r="B50" s="21" t="s">
        <v>100</v>
      </c>
      <c r="C50" s="12" t="s">
        <v>197</v>
      </c>
      <c r="D50" s="13" t="s">
        <v>11</v>
      </c>
      <c r="E50" s="22">
        <v>3859.64</v>
      </c>
      <c r="F50" s="22">
        <v>3859.64</v>
      </c>
      <c r="G50" s="12" t="s">
        <v>30</v>
      </c>
      <c r="H50" s="7" t="s">
        <v>31</v>
      </c>
    </row>
    <row r="51" spans="1:8" x14ac:dyDescent="0.3">
      <c r="A51" s="11">
        <v>44562</v>
      </c>
      <c r="B51" s="21" t="s">
        <v>101</v>
      </c>
      <c r="C51" s="12" t="s">
        <v>197</v>
      </c>
      <c r="D51" s="13" t="s">
        <v>11</v>
      </c>
      <c r="E51" s="22">
        <f>[5]Hengelsport!$H$12</f>
        <v>700</v>
      </c>
      <c r="F51" s="22">
        <f>[5]Hengelsport!$H$12</f>
        <v>700</v>
      </c>
      <c r="G51" s="12" t="s">
        <v>30</v>
      </c>
      <c r="H51" s="7" t="s">
        <v>31</v>
      </c>
    </row>
    <row r="52" spans="1:8" x14ac:dyDescent="0.3">
      <c r="A52" s="11">
        <v>44562</v>
      </c>
      <c r="B52" s="21" t="s">
        <v>102</v>
      </c>
      <c r="C52" s="12" t="s">
        <v>197</v>
      </c>
      <c r="D52" s="13" t="s">
        <v>11</v>
      </c>
      <c r="E52" s="22">
        <f>[5]Hengelsport!$H$11</f>
        <v>300</v>
      </c>
      <c r="F52" s="22">
        <f>[5]Hengelsport!$H$11</f>
        <v>300</v>
      </c>
      <c r="G52" s="12" t="s">
        <v>30</v>
      </c>
      <c r="H52" s="7" t="s">
        <v>31</v>
      </c>
    </row>
    <row r="53" spans="1:8" x14ac:dyDescent="0.3">
      <c r="A53" s="11">
        <v>44562</v>
      </c>
      <c r="B53" s="21" t="s">
        <v>103</v>
      </c>
      <c r="C53" s="12" t="s">
        <v>197</v>
      </c>
      <c r="D53" s="13" t="s">
        <v>11</v>
      </c>
      <c r="E53" s="22">
        <f>[1]Historg!$G$10</f>
        <v>1350</v>
      </c>
      <c r="F53" s="22">
        <f>[1]Historg!$G$10</f>
        <v>1350</v>
      </c>
      <c r="G53" s="12" t="s">
        <v>30</v>
      </c>
      <c r="H53" s="7" t="s">
        <v>31</v>
      </c>
    </row>
    <row r="54" spans="1:8" x14ac:dyDescent="0.3">
      <c r="A54" s="11">
        <v>44562</v>
      </c>
      <c r="B54" s="21" t="s">
        <v>104</v>
      </c>
      <c r="C54" s="12" t="s">
        <v>197</v>
      </c>
      <c r="D54" s="12" t="s">
        <v>11</v>
      </c>
      <c r="E54" s="22">
        <f>[1]Historg!$G$9</f>
        <v>1575</v>
      </c>
      <c r="F54" s="22">
        <f>[1]Historg!$G$9</f>
        <v>1575</v>
      </c>
      <c r="G54" s="12" t="s">
        <v>30</v>
      </c>
      <c r="H54" s="7" t="s">
        <v>31</v>
      </c>
    </row>
    <row r="55" spans="1:8" x14ac:dyDescent="0.3">
      <c r="A55" s="11">
        <v>44562</v>
      </c>
      <c r="B55" s="21" t="s">
        <v>105</v>
      </c>
      <c r="C55" s="12" t="s">
        <v>197</v>
      </c>
      <c r="D55" s="12" t="s">
        <v>11</v>
      </c>
      <c r="E55" s="22">
        <f>[1]Historg!$G$11</f>
        <v>450</v>
      </c>
      <c r="F55" s="22">
        <f>[1]Historg!$G$11</f>
        <v>450</v>
      </c>
      <c r="G55" s="12" t="s">
        <v>30</v>
      </c>
      <c r="H55" s="7" t="s">
        <v>31</v>
      </c>
    </row>
    <row r="56" spans="1:8" x14ac:dyDescent="0.3">
      <c r="A56" s="11">
        <v>44562</v>
      </c>
      <c r="B56" s="21" t="s">
        <v>106</v>
      </c>
      <c r="C56" s="12" t="s">
        <v>197</v>
      </c>
      <c r="D56" s="12" t="s">
        <v>11</v>
      </c>
      <c r="E56" s="22">
        <f>[1]Historg!$G$12</f>
        <v>2500</v>
      </c>
      <c r="F56" s="22">
        <f>[1]Historg!$G$12</f>
        <v>2500</v>
      </c>
      <c r="G56" s="12" t="s">
        <v>30</v>
      </c>
      <c r="H56" s="7" t="s">
        <v>31</v>
      </c>
    </row>
    <row r="57" spans="1:8" x14ac:dyDescent="0.3">
      <c r="A57" s="11">
        <v>44562</v>
      </c>
      <c r="B57" s="21" t="s">
        <v>107</v>
      </c>
      <c r="C57" s="12" t="s">
        <v>197</v>
      </c>
      <c r="D57" s="12" t="s">
        <v>11</v>
      </c>
      <c r="E57" s="22">
        <v>669</v>
      </c>
      <c r="F57" s="22">
        <v>669</v>
      </c>
      <c r="G57" s="12" t="s">
        <v>30</v>
      </c>
      <c r="H57" s="7" t="s">
        <v>31</v>
      </c>
    </row>
    <row r="58" spans="1:8" x14ac:dyDescent="0.3">
      <c r="A58" s="11">
        <v>44562</v>
      </c>
      <c r="B58" s="21" t="s">
        <v>108</v>
      </c>
      <c r="C58" s="12" t="s">
        <v>197</v>
      </c>
      <c r="D58" s="12" t="s">
        <v>11</v>
      </c>
      <c r="E58" s="22">
        <v>453</v>
      </c>
      <c r="F58" s="22">
        <v>453</v>
      </c>
      <c r="G58" s="12" t="s">
        <v>30</v>
      </c>
      <c r="H58" s="7" t="s">
        <v>31</v>
      </c>
    </row>
    <row r="59" spans="1:8" x14ac:dyDescent="0.3">
      <c r="A59" s="11">
        <v>44562</v>
      </c>
      <c r="B59" s="21" t="s">
        <v>109</v>
      </c>
      <c r="C59" s="12" t="s">
        <v>197</v>
      </c>
      <c r="D59" s="12" t="s">
        <v>11</v>
      </c>
      <c r="E59" s="22">
        <f>[1]Jongerenw!$G$9</f>
        <v>3070</v>
      </c>
      <c r="F59" s="22">
        <f>[1]Jongerenw!$G$9</f>
        <v>3070</v>
      </c>
      <c r="G59" s="12" t="s">
        <v>30</v>
      </c>
      <c r="H59" s="7" t="s">
        <v>31</v>
      </c>
    </row>
    <row r="60" spans="1:8" x14ac:dyDescent="0.3">
      <c r="A60" s="11">
        <v>44562</v>
      </c>
      <c r="B60" s="21" t="s">
        <v>110</v>
      </c>
      <c r="C60" s="12" t="s">
        <v>197</v>
      </c>
      <c r="D60" s="12" t="s">
        <v>11</v>
      </c>
      <c r="E60" s="22">
        <f>[1]Jongerenw!$G$10</f>
        <v>5250</v>
      </c>
      <c r="F60" s="22">
        <f>[1]Jongerenw!$G$10</f>
        <v>5250</v>
      </c>
      <c r="G60" s="12" t="s">
        <v>30</v>
      </c>
      <c r="H60" s="7" t="s">
        <v>31</v>
      </c>
    </row>
    <row r="61" spans="1:8" x14ac:dyDescent="0.3">
      <c r="A61" s="11">
        <v>44562</v>
      </c>
      <c r="B61" s="21" t="s">
        <v>111</v>
      </c>
      <c r="C61" s="12" t="s">
        <v>197</v>
      </c>
      <c r="D61" s="12" t="s">
        <v>11</v>
      </c>
      <c r="E61" s="22">
        <f>[4]kerkkoren!$H$12</f>
        <v>698</v>
      </c>
      <c r="F61" s="22">
        <f>[4]kerkkoren!$H$12</f>
        <v>698</v>
      </c>
      <c r="G61" s="12" t="s">
        <v>30</v>
      </c>
      <c r="H61" s="7" t="s">
        <v>31</v>
      </c>
    </row>
    <row r="62" spans="1:8" x14ac:dyDescent="0.3">
      <c r="A62" s="11">
        <v>44562</v>
      </c>
      <c r="B62" s="21" t="s">
        <v>112</v>
      </c>
      <c r="C62" s="12" t="s">
        <v>197</v>
      </c>
      <c r="D62" s="13" t="s">
        <v>11</v>
      </c>
      <c r="E62" s="22">
        <f>[4]kerkkoren!$H$13</f>
        <v>698</v>
      </c>
      <c r="F62" s="22">
        <f>[4]kerkkoren!$H$13</f>
        <v>698</v>
      </c>
      <c r="G62" s="12" t="s">
        <v>30</v>
      </c>
      <c r="H62" s="7" t="s">
        <v>31</v>
      </c>
    </row>
    <row r="63" spans="1:8" x14ac:dyDescent="0.3">
      <c r="A63" s="11">
        <v>44562</v>
      </c>
      <c r="B63" s="21" t="s">
        <v>113</v>
      </c>
      <c r="C63" s="12" t="s">
        <v>197</v>
      </c>
      <c r="D63" s="13" t="s">
        <v>11</v>
      </c>
      <c r="E63" s="22">
        <f>[4]kerkkoren!$H$11</f>
        <v>698</v>
      </c>
      <c r="F63" s="22">
        <f>[4]kerkkoren!$H$11</f>
        <v>698</v>
      </c>
      <c r="G63" s="12" t="s">
        <v>30</v>
      </c>
      <c r="H63" s="7" t="s">
        <v>31</v>
      </c>
    </row>
    <row r="64" spans="1:8" x14ac:dyDescent="0.3">
      <c r="A64" s="11">
        <v>44562</v>
      </c>
      <c r="B64" s="21" t="s">
        <v>114</v>
      </c>
      <c r="C64" s="12" t="s">
        <v>197</v>
      </c>
      <c r="D64" s="13" t="s">
        <v>11</v>
      </c>
      <c r="E64" s="22">
        <f>[4]kerkkoren!$H$15</f>
        <v>698</v>
      </c>
      <c r="F64" s="22">
        <f>[4]kerkkoren!$H$15</f>
        <v>698</v>
      </c>
      <c r="G64" s="12" t="s">
        <v>30</v>
      </c>
      <c r="H64" s="7" t="s">
        <v>31</v>
      </c>
    </row>
    <row r="65" spans="1:8" x14ac:dyDescent="0.3">
      <c r="A65" s="11">
        <v>44562</v>
      </c>
      <c r="B65" s="23" t="s">
        <v>115</v>
      </c>
      <c r="C65" s="12" t="s">
        <v>197</v>
      </c>
      <c r="D65" s="13" t="s">
        <v>11</v>
      </c>
      <c r="E65" s="22">
        <f>[4]kerkkoren!$H$14</f>
        <v>698</v>
      </c>
      <c r="F65" s="22">
        <f>[4]kerkkoren!$H$14</f>
        <v>698</v>
      </c>
      <c r="G65" s="12" t="s">
        <v>30</v>
      </c>
      <c r="H65" s="7" t="s">
        <v>31</v>
      </c>
    </row>
    <row r="66" spans="1:8" x14ac:dyDescent="0.3">
      <c r="A66" s="11">
        <v>44562</v>
      </c>
      <c r="B66" s="21" t="s">
        <v>116</v>
      </c>
      <c r="C66" s="12" t="s">
        <v>197</v>
      </c>
      <c r="D66" s="13" t="s">
        <v>11</v>
      </c>
      <c r="E66" s="22">
        <f>[1]Kerkgen!$G$10</f>
        <v>715</v>
      </c>
      <c r="F66" s="22">
        <f>[1]Kerkgen!$G$10</f>
        <v>715</v>
      </c>
      <c r="G66" s="12" t="s">
        <v>30</v>
      </c>
      <c r="H66" s="7" t="s">
        <v>31</v>
      </c>
    </row>
    <row r="67" spans="1:8" x14ac:dyDescent="0.3">
      <c r="A67" s="11">
        <v>44562</v>
      </c>
      <c r="B67" s="21" t="s">
        <v>116</v>
      </c>
      <c r="C67" s="12" t="s">
        <v>197</v>
      </c>
      <c r="D67" s="13" t="s">
        <v>11</v>
      </c>
      <c r="E67" s="22">
        <f>[1]Kerkgen!$G$11</f>
        <v>8613</v>
      </c>
      <c r="F67" s="22">
        <f>[1]Kerkgen!$G$11</f>
        <v>8613</v>
      </c>
      <c r="G67" s="12" t="s">
        <v>30</v>
      </c>
      <c r="H67" s="7" t="s">
        <v>31</v>
      </c>
    </row>
    <row r="68" spans="1:8" x14ac:dyDescent="0.3">
      <c r="A68" s="11">
        <v>44562</v>
      </c>
      <c r="B68" s="21" t="s">
        <v>116</v>
      </c>
      <c r="C68" s="12" t="s">
        <v>197</v>
      </c>
      <c r="D68" s="13" t="s">
        <v>11</v>
      </c>
      <c r="E68" s="22">
        <f>[1]Kerkgen!$G$9</f>
        <v>430</v>
      </c>
      <c r="F68" s="22">
        <f>[1]Kerkgen!$G$9</f>
        <v>430</v>
      </c>
      <c r="G68" s="12" t="s">
        <v>30</v>
      </c>
      <c r="H68" s="7" t="s">
        <v>31</v>
      </c>
    </row>
    <row r="69" spans="1:8" x14ac:dyDescent="0.3">
      <c r="A69" s="11">
        <v>44562</v>
      </c>
      <c r="B69" s="21" t="s">
        <v>117</v>
      </c>
      <c r="C69" s="12" t="s">
        <v>197</v>
      </c>
      <c r="D69" s="13" t="s">
        <v>11</v>
      </c>
      <c r="E69" s="22">
        <f>[1]Kerkgen!$G$12</f>
        <v>858</v>
      </c>
      <c r="F69" s="22">
        <f>[1]Kerkgen!$G$12</f>
        <v>858</v>
      </c>
      <c r="G69" s="12" t="s">
        <v>30</v>
      </c>
      <c r="H69" s="7" t="s">
        <v>31</v>
      </c>
    </row>
    <row r="70" spans="1:8" x14ac:dyDescent="0.3">
      <c r="A70" s="11">
        <v>44562</v>
      </c>
      <c r="B70" s="21" t="s">
        <v>34</v>
      </c>
      <c r="C70" s="12" t="s">
        <v>197</v>
      </c>
      <c r="D70" s="13" t="s">
        <v>11</v>
      </c>
      <c r="E70" s="22">
        <f>[7]kso!$H$11</f>
        <v>7910</v>
      </c>
      <c r="F70" s="22">
        <f>[7]kso!$H$11</f>
        <v>7910</v>
      </c>
      <c r="G70" s="12" t="s">
        <v>30</v>
      </c>
      <c r="H70" s="7" t="s">
        <v>31</v>
      </c>
    </row>
    <row r="71" spans="1:8" x14ac:dyDescent="0.3">
      <c r="A71" s="11">
        <v>44562</v>
      </c>
      <c r="B71" s="21" t="s">
        <v>118</v>
      </c>
      <c r="C71" s="12" t="s">
        <v>197</v>
      </c>
      <c r="D71" s="13" t="s">
        <v>198</v>
      </c>
      <c r="E71" s="22">
        <v>10500</v>
      </c>
      <c r="F71" s="22">
        <v>10500</v>
      </c>
      <c r="G71" s="12" t="s">
        <v>30</v>
      </c>
      <c r="H71" s="7" t="s">
        <v>31</v>
      </c>
    </row>
    <row r="72" spans="1:8" x14ac:dyDescent="0.3">
      <c r="A72" s="11">
        <v>44562</v>
      </c>
      <c r="B72" s="21" t="s">
        <v>119</v>
      </c>
      <c r="C72" s="12" t="s">
        <v>197</v>
      </c>
      <c r="D72" s="13" t="s">
        <v>198</v>
      </c>
      <c r="E72" s="22">
        <v>10000</v>
      </c>
      <c r="F72" s="22">
        <v>10000</v>
      </c>
      <c r="G72" s="12" t="s">
        <v>30</v>
      </c>
      <c r="H72" s="24" t="s">
        <v>31</v>
      </c>
    </row>
    <row r="73" spans="1:8" x14ac:dyDescent="0.3">
      <c r="A73" s="11">
        <v>44562</v>
      </c>
      <c r="B73" s="21" t="s">
        <v>120</v>
      </c>
      <c r="C73" s="12" t="s">
        <v>197</v>
      </c>
      <c r="D73" s="13" t="s">
        <v>11</v>
      </c>
      <c r="E73" s="22">
        <v>1703.6</v>
      </c>
      <c r="F73" s="22">
        <v>1703.6</v>
      </c>
      <c r="G73" s="12" t="s">
        <v>30</v>
      </c>
      <c r="H73" s="7" t="s">
        <v>31</v>
      </c>
    </row>
    <row r="74" spans="1:8" x14ac:dyDescent="0.3">
      <c r="A74" s="11">
        <v>44562</v>
      </c>
      <c r="B74" s="21" t="s">
        <v>121</v>
      </c>
      <c r="C74" s="12" t="s">
        <v>197</v>
      </c>
      <c r="D74" s="13" t="s">
        <v>11</v>
      </c>
      <c r="E74" s="22">
        <f>[1]Ontwsamw!$G$10</f>
        <v>375</v>
      </c>
      <c r="F74" s="22">
        <f>[1]Ontwsamw!$G$10</f>
        <v>375</v>
      </c>
      <c r="G74" s="12" t="s">
        <v>30</v>
      </c>
      <c r="H74" s="7" t="s">
        <v>31</v>
      </c>
    </row>
    <row r="75" spans="1:8" x14ac:dyDescent="0.3">
      <c r="A75" s="11">
        <v>44562</v>
      </c>
      <c r="B75" s="21" t="s">
        <v>122</v>
      </c>
      <c r="C75" s="12" t="s">
        <v>197</v>
      </c>
      <c r="D75" s="13" t="s">
        <v>11</v>
      </c>
      <c r="E75" s="22">
        <f>[1]Oranjeverenigingen!$G$10</f>
        <v>1642</v>
      </c>
      <c r="F75" s="22">
        <f>[1]Oranjeverenigingen!$G$10</f>
        <v>1642</v>
      </c>
      <c r="G75" s="12" t="s">
        <v>30</v>
      </c>
      <c r="H75" s="7" t="s">
        <v>31</v>
      </c>
    </row>
    <row r="76" spans="1:8" x14ac:dyDescent="0.3">
      <c r="A76" s="11">
        <v>44562</v>
      </c>
      <c r="B76" s="21" t="s">
        <v>123</v>
      </c>
      <c r="C76" s="12" t="s">
        <v>197</v>
      </c>
      <c r="D76" s="13" t="s">
        <v>11</v>
      </c>
      <c r="E76" s="22">
        <f>[1]Oranjeverenigingen!$G$9</f>
        <v>8369</v>
      </c>
      <c r="F76" s="22">
        <f>[1]Oranjeverenigingen!$G$9</f>
        <v>8369</v>
      </c>
      <c r="G76" s="12" t="s">
        <v>30</v>
      </c>
      <c r="H76" s="7" t="s">
        <v>31</v>
      </c>
    </row>
    <row r="77" spans="1:8" x14ac:dyDescent="0.3">
      <c r="A77" s="11">
        <v>44562</v>
      </c>
      <c r="B77" s="21" t="s">
        <v>124</v>
      </c>
      <c r="C77" s="12" t="s">
        <v>197</v>
      </c>
      <c r="D77" s="13" t="s">
        <v>11</v>
      </c>
      <c r="E77" s="22">
        <v>405.6</v>
      </c>
      <c r="F77" s="22">
        <v>405.6</v>
      </c>
      <c r="G77" s="12" t="s">
        <v>30</v>
      </c>
      <c r="H77" s="7" t="s">
        <v>31</v>
      </c>
    </row>
    <row r="78" spans="1:8" x14ac:dyDescent="0.3">
      <c r="A78" s="11">
        <v>44562</v>
      </c>
      <c r="B78" s="21" t="s">
        <v>125</v>
      </c>
      <c r="C78" s="12" t="s">
        <v>197</v>
      </c>
      <c r="D78" s="13" t="s">
        <v>11</v>
      </c>
      <c r="E78" s="22">
        <v>300</v>
      </c>
      <c r="F78" s="22">
        <v>300</v>
      </c>
      <c r="G78" s="12" t="s">
        <v>30</v>
      </c>
      <c r="H78" s="7" t="s">
        <v>31</v>
      </c>
    </row>
    <row r="79" spans="1:8" x14ac:dyDescent="0.3">
      <c r="A79" s="11">
        <v>44562</v>
      </c>
      <c r="B79" s="21" t="s">
        <v>126</v>
      </c>
      <c r="C79" s="12" t="s">
        <v>197</v>
      </c>
      <c r="D79" s="13" t="s">
        <v>11</v>
      </c>
      <c r="E79" s="22">
        <v>380.4</v>
      </c>
      <c r="F79" s="22">
        <v>380.4</v>
      </c>
      <c r="G79" s="12" t="s">
        <v>30</v>
      </c>
      <c r="H79" s="7" t="s">
        <v>31</v>
      </c>
    </row>
    <row r="80" spans="1:8" x14ac:dyDescent="0.3">
      <c r="A80" s="11">
        <v>44562</v>
      </c>
      <c r="B80" s="21" t="s">
        <v>127</v>
      </c>
      <c r="C80" s="12" t="s">
        <v>197</v>
      </c>
      <c r="D80" s="13" t="s">
        <v>11</v>
      </c>
      <c r="E80" s="22">
        <v>300</v>
      </c>
      <c r="F80" s="22">
        <v>300</v>
      </c>
      <c r="G80" s="12" t="s">
        <v>30</v>
      </c>
      <c r="H80" s="7" t="s">
        <v>31</v>
      </c>
    </row>
    <row r="81" spans="1:8" x14ac:dyDescent="0.3">
      <c r="A81" s="11">
        <v>44562</v>
      </c>
      <c r="B81" s="21" t="s">
        <v>128</v>
      </c>
      <c r="C81" s="12" t="s">
        <v>197</v>
      </c>
      <c r="D81" s="13" t="s">
        <v>11</v>
      </c>
      <c r="E81" s="22">
        <v>472.8</v>
      </c>
      <c r="F81" s="22">
        <v>472.8</v>
      </c>
      <c r="G81" s="12" t="s">
        <v>30</v>
      </c>
      <c r="H81" s="7" t="s">
        <v>31</v>
      </c>
    </row>
    <row r="82" spans="1:8" x14ac:dyDescent="0.3">
      <c r="A82" s="11">
        <v>44562</v>
      </c>
      <c r="B82" s="21" t="s">
        <v>129</v>
      </c>
      <c r="C82" s="12" t="s">
        <v>197</v>
      </c>
      <c r="D82" s="13" t="s">
        <v>11</v>
      </c>
      <c r="E82" s="22">
        <v>418.2</v>
      </c>
      <c r="F82" s="22">
        <v>418.2</v>
      </c>
      <c r="G82" s="12" t="s">
        <v>30</v>
      </c>
      <c r="H82" s="7" t="s">
        <v>31</v>
      </c>
    </row>
    <row r="83" spans="1:8" x14ac:dyDescent="0.3">
      <c r="A83" s="11">
        <v>44562</v>
      </c>
      <c r="B83" s="21" t="s">
        <v>130</v>
      </c>
      <c r="C83" s="12" t="s">
        <v>197</v>
      </c>
      <c r="D83" s="13" t="s">
        <v>11</v>
      </c>
      <c r="E83" s="22">
        <v>300</v>
      </c>
      <c r="F83" s="22">
        <v>300</v>
      </c>
      <c r="G83" s="12" t="s">
        <v>30</v>
      </c>
      <c r="H83" s="7" t="s">
        <v>31</v>
      </c>
    </row>
    <row r="84" spans="1:8" x14ac:dyDescent="0.3">
      <c r="A84" s="11">
        <v>44562</v>
      </c>
      <c r="B84" s="21" t="s">
        <v>131</v>
      </c>
      <c r="C84" s="12" t="s">
        <v>197</v>
      </c>
      <c r="D84" s="13" t="s">
        <v>11</v>
      </c>
      <c r="E84" s="22">
        <v>405.6</v>
      </c>
      <c r="F84" s="22">
        <v>405.6</v>
      </c>
      <c r="G84" s="12" t="s">
        <v>30</v>
      </c>
      <c r="H84" s="7" t="s">
        <v>31</v>
      </c>
    </row>
    <row r="85" spans="1:8" x14ac:dyDescent="0.3">
      <c r="A85" s="11">
        <v>44562</v>
      </c>
      <c r="B85" s="21" t="s">
        <v>132</v>
      </c>
      <c r="C85" s="12" t="s">
        <v>197</v>
      </c>
      <c r="D85" s="13" t="s">
        <v>11</v>
      </c>
      <c r="E85" s="22">
        <v>485.4</v>
      </c>
      <c r="F85" s="22">
        <v>485.4</v>
      </c>
      <c r="G85" s="12" t="s">
        <v>30</v>
      </c>
      <c r="H85" s="7" t="s">
        <v>31</v>
      </c>
    </row>
    <row r="86" spans="1:8" x14ac:dyDescent="0.3">
      <c r="A86" s="11">
        <v>44562</v>
      </c>
      <c r="B86" s="21" t="s">
        <v>133</v>
      </c>
      <c r="C86" s="12" t="s">
        <v>197</v>
      </c>
      <c r="D86" s="13" t="s">
        <v>11</v>
      </c>
      <c r="E86" s="22">
        <v>426.6</v>
      </c>
      <c r="F86" s="22">
        <v>426.6</v>
      </c>
      <c r="G86" s="12" t="s">
        <v>30</v>
      </c>
      <c r="H86" s="7" t="s">
        <v>31</v>
      </c>
    </row>
    <row r="87" spans="1:8" x14ac:dyDescent="0.3">
      <c r="A87" s="11">
        <v>44562</v>
      </c>
      <c r="B87" s="21" t="s">
        <v>134</v>
      </c>
      <c r="C87" s="12" t="s">
        <v>197</v>
      </c>
      <c r="D87" s="13" t="s">
        <v>11</v>
      </c>
      <c r="E87" s="22">
        <v>472.8</v>
      </c>
      <c r="F87" s="22">
        <v>472.8</v>
      </c>
      <c r="G87" s="12" t="s">
        <v>30</v>
      </c>
      <c r="H87" s="7" t="s">
        <v>31</v>
      </c>
    </row>
    <row r="88" spans="1:8" x14ac:dyDescent="0.3">
      <c r="A88" s="11">
        <v>44562</v>
      </c>
      <c r="B88" s="21" t="s">
        <v>135</v>
      </c>
      <c r="C88" s="12" t="s">
        <v>197</v>
      </c>
      <c r="D88" s="13" t="s">
        <v>11</v>
      </c>
      <c r="E88" s="22">
        <v>409.8</v>
      </c>
      <c r="F88" s="22">
        <v>409.8</v>
      </c>
      <c r="G88" s="12" t="s">
        <v>30</v>
      </c>
      <c r="H88" s="7" t="s">
        <v>31</v>
      </c>
    </row>
    <row r="89" spans="1:8" x14ac:dyDescent="0.3">
      <c r="A89" s="11">
        <v>44562</v>
      </c>
      <c r="B89" s="21" t="s">
        <v>136</v>
      </c>
      <c r="C89" s="12" t="s">
        <v>197</v>
      </c>
      <c r="D89" s="13" t="s">
        <v>11</v>
      </c>
      <c r="E89" s="22">
        <v>300</v>
      </c>
      <c r="F89" s="22">
        <v>300</v>
      </c>
      <c r="G89" s="12" t="s">
        <v>30</v>
      </c>
      <c r="H89" s="7" t="s">
        <v>31</v>
      </c>
    </row>
    <row r="90" spans="1:8" x14ac:dyDescent="0.3">
      <c r="A90" s="11">
        <v>44562</v>
      </c>
      <c r="B90" s="21" t="s">
        <v>137</v>
      </c>
      <c r="C90" s="12" t="s">
        <v>197</v>
      </c>
      <c r="D90" s="13" t="s">
        <v>11</v>
      </c>
      <c r="E90" s="22">
        <v>300</v>
      </c>
      <c r="F90" s="22">
        <v>300</v>
      </c>
      <c r="G90" s="12" t="s">
        <v>30</v>
      </c>
      <c r="H90" s="7" t="s">
        <v>31</v>
      </c>
    </row>
    <row r="91" spans="1:8" x14ac:dyDescent="0.3">
      <c r="A91" s="11">
        <v>44562</v>
      </c>
      <c r="B91" s="21" t="s">
        <v>138</v>
      </c>
      <c r="C91" s="12" t="s">
        <v>197</v>
      </c>
      <c r="D91" s="13" t="s">
        <v>198</v>
      </c>
      <c r="E91" s="22">
        <f>[8]ouderenw!$G$9</f>
        <v>1100</v>
      </c>
      <c r="F91" s="22">
        <f>[8]ouderenw!$G$9</f>
        <v>1100</v>
      </c>
      <c r="G91" s="12" t="s">
        <v>30</v>
      </c>
      <c r="H91" s="7" t="s">
        <v>31</v>
      </c>
    </row>
    <row r="92" spans="1:8" x14ac:dyDescent="0.3">
      <c r="A92" s="11">
        <v>44562</v>
      </c>
      <c r="B92" s="21" t="s">
        <v>139</v>
      </c>
      <c r="C92" s="12" t="s">
        <v>197</v>
      </c>
      <c r="D92" s="13" t="s">
        <v>198</v>
      </c>
      <c r="E92" s="22">
        <v>15000</v>
      </c>
      <c r="F92" s="22">
        <v>15000</v>
      </c>
      <c r="G92" s="12" t="s">
        <v>30</v>
      </c>
      <c r="H92" s="7" t="s">
        <v>31</v>
      </c>
    </row>
    <row r="93" spans="1:8" x14ac:dyDescent="0.3">
      <c r="A93" s="11">
        <v>44562</v>
      </c>
      <c r="B93" s="21" t="s">
        <v>140</v>
      </c>
      <c r="C93" s="12" t="s">
        <v>197</v>
      </c>
      <c r="D93" s="13" t="s">
        <v>11</v>
      </c>
      <c r="E93" s="22">
        <v>1701.21</v>
      </c>
      <c r="F93" s="22">
        <v>1701.21</v>
      </c>
      <c r="G93" s="12" t="s">
        <v>30</v>
      </c>
      <c r="H93" s="7" t="s">
        <v>31</v>
      </c>
    </row>
    <row r="94" spans="1:8" x14ac:dyDescent="0.3">
      <c r="A94" s="11">
        <v>44562</v>
      </c>
      <c r="B94" s="21" t="s">
        <v>141</v>
      </c>
      <c r="C94" s="12" t="s">
        <v>197</v>
      </c>
      <c r="D94" s="12" t="s">
        <v>11</v>
      </c>
      <c r="E94" s="22">
        <v>343.51</v>
      </c>
      <c r="F94" s="22">
        <v>343.51</v>
      </c>
      <c r="G94" s="12" t="s">
        <v>30</v>
      </c>
      <c r="H94" s="7" t="s">
        <v>31</v>
      </c>
    </row>
    <row r="95" spans="1:8" ht="15" customHeight="1" x14ac:dyDescent="0.3">
      <c r="A95" s="11">
        <v>44562</v>
      </c>
      <c r="B95" s="21" t="s">
        <v>142</v>
      </c>
      <c r="C95" s="12" t="s">
        <v>197</v>
      </c>
      <c r="D95" s="12" t="s">
        <v>11</v>
      </c>
      <c r="E95" s="22">
        <v>593.76</v>
      </c>
      <c r="F95" s="22">
        <v>593.76</v>
      </c>
      <c r="G95" s="12" t="s">
        <v>30</v>
      </c>
      <c r="H95" s="7" t="s">
        <v>31</v>
      </c>
    </row>
    <row r="96" spans="1:8" x14ac:dyDescent="0.3">
      <c r="A96" s="11">
        <v>44562</v>
      </c>
      <c r="B96" s="21" t="s">
        <v>143</v>
      </c>
      <c r="C96" s="12" t="s">
        <v>197</v>
      </c>
      <c r="D96" s="13" t="s">
        <v>11</v>
      </c>
      <c r="E96" s="22">
        <v>315</v>
      </c>
      <c r="F96" s="22">
        <v>315</v>
      </c>
      <c r="G96" s="12" t="s">
        <v>30</v>
      </c>
      <c r="H96" s="7" t="s">
        <v>31</v>
      </c>
    </row>
    <row r="97" spans="1:8" x14ac:dyDescent="0.3">
      <c r="A97" s="11">
        <v>44562</v>
      </c>
      <c r="B97" s="21" t="s">
        <v>144</v>
      </c>
      <c r="C97" s="12" t="s">
        <v>197</v>
      </c>
      <c r="D97" s="13" t="s">
        <v>11</v>
      </c>
      <c r="E97" s="22">
        <v>300</v>
      </c>
      <c r="F97" s="22">
        <v>300</v>
      </c>
      <c r="G97" s="12" t="s">
        <v>30</v>
      </c>
      <c r="H97" s="7" t="s">
        <v>31</v>
      </c>
    </row>
    <row r="98" spans="1:8" x14ac:dyDescent="0.3">
      <c r="A98" s="11">
        <v>44562</v>
      </c>
      <c r="B98" s="21" t="s">
        <v>145</v>
      </c>
      <c r="C98" s="12" t="s">
        <v>197</v>
      </c>
      <c r="D98" s="13" t="s">
        <v>11</v>
      </c>
      <c r="E98" s="22">
        <v>300</v>
      </c>
      <c r="F98" s="22">
        <v>300</v>
      </c>
      <c r="G98" s="12" t="s">
        <v>30</v>
      </c>
      <c r="H98" s="7" t="s">
        <v>31</v>
      </c>
    </row>
    <row r="99" spans="1:8" x14ac:dyDescent="0.3">
      <c r="A99" s="11">
        <v>44562</v>
      </c>
      <c r="B99" s="21" t="s">
        <v>146</v>
      </c>
      <c r="C99" s="12" t="s">
        <v>197</v>
      </c>
      <c r="D99" s="13" t="s">
        <v>11</v>
      </c>
      <c r="E99" s="22">
        <v>632.82000000000005</v>
      </c>
      <c r="F99" s="22">
        <v>632.82000000000005</v>
      </c>
      <c r="G99" s="12" t="s">
        <v>30</v>
      </c>
      <c r="H99" s="7" t="s">
        <v>31</v>
      </c>
    </row>
    <row r="100" spans="1:8" x14ac:dyDescent="0.3">
      <c r="A100" s="11">
        <v>44562</v>
      </c>
      <c r="B100" s="21" t="s">
        <v>147</v>
      </c>
      <c r="C100" s="12" t="s">
        <v>197</v>
      </c>
      <c r="D100" s="13" t="s">
        <v>11</v>
      </c>
      <c r="E100" s="10">
        <v>632.82000000000005</v>
      </c>
      <c r="F100" s="10">
        <v>632.82000000000005</v>
      </c>
      <c r="G100" s="12" t="s">
        <v>30</v>
      </c>
      <c r="H100" s="7" t="s">
        <v>31</v>
      </c>
    </row>
    <row r="101" spans="1:8" x14ac:dyDescent="0.3">
      <c r="A101" s="11">
        <v>44562</v>
      </c>
      <c r="B101" s="21" t="s">
        <v>148</v>
      </c>
      <c r="C101" s="12" t="s">
        <v>197</v>
      </c>
      <c r="D101" s="13" t="s">
        <v>11</v>
      </c>
      <c r="E101" s="22">
        <v>696.48</v>
      </c>
      <c r="F101" s="22">
        <v>696.48</v>
      </c>
      <c r="G101" s="12" t="s">
        <v>30</v>
      </c>
      <c r="H101" s="7" t="s">
        <v>31</v>
      </c>
    </row>
    <row r="102" spans="1:8" x14ac:dyDescent="0.3">
      <c r="A102" s="11">
        <v>44562</v>
      </c>
      <c r="B102" s="21" t="s">
        <v>149</v>
      </c>
      <c r="C102" s="12" t="s">
        <v>197</v>
      </c>
      <c r="D102" s="13" t="s">
        <v>11</v>
      </c>
      <c r="E102" s="22">
        <v>456.62</v>
      </c>
      <c r="F102" s="22">
        <v>456.62</v>
      </c>
      <c r="G102" s="12" t="s">
        <v>30</v>
      </c>
      <c r="H102" s="7" t="s">
        <v>31</v>
      </c>
    </row>
    <row r="103" spans="1:8" x14ac:dyDescent="0.3">
      <c r="A103" s="11">
        <v>44562</v>
      </c>
      <c r="B103" s="21" t="s">
        <v>150</v>
      </c>
      <c r="C103" s="12" t="s">
        <v>197</v>
      </c>
      <c r="D103" s="13" t="s">
        <v>11</v>
      </c>
      <c r="E103" s="22">
        <v>654.04</v>
      </c>
      <c r="F103" s="22">
        <v>654.04</v>
      </c>
      <c r="G103" s="12" t="s">
        <v>30</v>
      </c>
      <c r="H103" s="7" t="s">
        <v>31</v>
      </c>
    </row>
    <row r="104" spans="1:8" x14ac:dyDescent="0.3">
      <c r="A104" s="11">
        <v>44562</v>
      </c>
      <c r="B104" s="21" t="s">
        <v>151</v>
      </c>
      <c r="C104" s="12" t="s">
        <v>197</v>
      </c>
      <c r="D104" s="13" t="s">
        <v>11</v>
      </c>
      <c r="E104" s="22">
        <v>738.92</v>
      </c>
      <c r="F104" s="22">
        <v>738.92</v>
      </c>
      <c r="G104" s="12" t="s">
        <v>30</v>
      </c>
      <c r="H104" s="7" t="s">
        <v>31</v>
      </c>
    </row>
    <row r="105" spans="1:8" x14ac:dyDescent="0.3">
      <c r="A105" s="11">
        <v>44562</v>
      </c>
      <c r="B105" s="21" t="s">
        <v>152</v>
      </c>
      <c r="C105" s="12" t="s">
        <v>197</v>
      </c>
      <c r="D105" s="13" t="s">
        <v>11</v>
      </c>
      <c r="E105" s="22">
        <v>1033.22</v>
      </c>
      <c r="F105" s="22">
        <v>1033.22</v>
      </c>
      <c r="G105" s="12" t="s">
        <v>30</v>
      </c>
      <c r="H105" s="7" t="s">
        <v>31</v>
      </c>
    </row>
    <row r="106" spans="1:8" x14ac:dyDescent="0.3">
      <c r="A106" s="11">
        <v>44562</v>
      </c>
      <c r="B106" s="21" t="s">
        <v>153</v>
      </c>
      <c r="C106" s="12" t="s">
        <v>197</v>
      </c>
      <c r="D106" s="13" t="s">
        <v>11</v>
      </c>
      <c r="E106" s="22">
        <v>4212.78</v>
      </c>
      <c r="F106" s="22">
        <v>4212.78</v>
      </c>
      <c r="G106" s="12" t="s">
        <v>30</v>
      </c>
      <c r="H106" s="7" t="s">
        <v>31</v>
      </c>
    </row>
    <row r="107" spans="1:8" x14ac:dyDescent="0.3">
      <c r="A107" s="11">
        <v>44562</v>
      </c>
      <c r="B107" s="21" t="s">
        <v>154</v>
      </c>
      <c r="C107" s="12" t="s">
        <v>197</v>
      </c>
      <c r="D107" s="13" t="s">
        <v>11</v>
      </c>
      <c r="E107" s="22">
        <v>1705.59</v>
      </c>
      <c r="F107" s="22">
        <v>1705.59</v>
      </c>
      <c r="G107" s="12" t="s">
        <v>30</v>
      </c>
      <c r="H107" s="7" t="s">
        <v>31</v>
      </c>
    </row>
    <row r="108" spans="1:8" x14ac:dyDescent="0.3">
      <c r="A108" s="11">
        <v>44562</v>
      </c>
      <c r="B108" s="21" t="s">
        <v>155</v>
      </c>
      <c r="C108" s="12" t="s">
        <v>197</v>
      </c>
      <c r="D108" s="13" t="s">
        <v>11</v>
      </c>
      <c r="E108" s="22">
        <v>3536.07</v>
      </c>
      <c r="F108" s="22">
        <v>3536.07</v>
      </c>
      <c r="G108" s="12" t="s">
        <v>30</v>
      </c>
      <c r="H108" s="7" t="s">
        <v>31</v>
      </c>
    </row>
    <row r="109" spans="1:8" x14ac:dyDescent="0.3">
      <c r="A109" s="11">
        <v>44562</v>
      </c>
      <c r="B109" s="21" t="s">
        <v>156</v>
      </c>
      <c r="C109" s="12" t="s">
        <v>197</v>
      </c>
      <c r="D109" s="13" t="s">
        <v>11</v>
      </c>
      <c r="E109" s="22">
        <v>3680.61</v>
      </c>
      <c r="F109" s="22">
        <v>3680.61</v>
      </c>
      <c r="G109" s="12" t="s">
        <v>30</v>
      </c>
      <c r="H109" s="7" t="s">
        <v>31</v>
      </c>
    </row>
    <row r="110" spans="1:8" x14ac:dyDescent="0.3">
      <c r="A110" s="11">
        <v>44562</v>
      </c>
      <c r="B110" s="21" t="s">
        <v>157</v>
      </c>
      <c r="C110" s="12" t="s">
        <v>197</v>
      </c>
      <c r="D110" s="13" t="s">
        <v>11</v>
      </c>
      <c r="E110" s="22">
        <v>2448.6</v>
      </c>
      <c r="F110" s="22">
        <v>2448.6</v>
      </c>
      <c r="G110" s="12" t="s">
        <v>30</v>
      </c>
      <c r="H110" s="7" t="s">
        <v>31</v>
      </c>
    </row>
    <row r="111" spans="1:8" x14ac:dyDescent="0.3">
      <c r="A111" s="11">
        <v>44562</v>
      </c>
      <c r="B111" s="21" t="s">
        <v>158</v>
      </c>
      <c r="C111" s="12" t="s">
        <v>197</v>
      </c>
      <c r="D111" s="13" t="s">
        <v>11</v>
      </c>
      <c r="E111" s="22">
        <f>[6]A!$C$17</f>
        <v>2162</v>
      </c>
      <c r="F111" s="22">
        <f>[6]A!$C$17</f>
        <v>2162</v>
      </c>
      <c r="G111" s="12" t="s">
        <v>30</v>
      </c>
      <c r="H111" s="7" t="s">
        <v>31</v>
      </c>
    </row>
    <row r="112" spans="1:8" x14ac:dyDescent="0.3">
      <c r="A112" s="11">
        <v>44562</v>
      </c>
      <c r="B112" s="21" t="s">
        <v>159</v>
      </c>
      <c r="C112" s="12" t="s">
        <v>197</v>
      </c>
      <c r="D112" s="13" t="s">
        <v>11</v>
      </c>
      <c r="E112" s="22">
        <f>[6]A!$C$15</f>
        <v>2162</v>
      </c>
      <c r="F112" s="22">
        <f>[6]A!$C$15</f>
        <v>2162</v>
      </c>
      <c r="G112" s="12" t="s">
        <v>30</v>
      </c>
      <c r="H112" s="7" t="s">
        <v>31</v>
      </c>
    </row>
    <row r="113" spans="1:8" x14ac:dyDescent="0.3">
      <c r="A113" s="11">
        <v>44562</v>
      </c>
      <c r="B113" s="21" t="s">
        <v>160</v>
      </c>
      <c r="C113" s="12" t="s">
        <v>197</v>
      </c>
      <c r="D113" s="13" t="s">
        <v>11</v>
      </c>
      <c r="E113" s="22">
        <f>[6]A!$C$12</f>
        <v>2162</v>
      </c>
      <c r="F113" s="22">
        <f>[6]A!$C$12</f>
        <v>2162</v>
      </c>
      <c r="G113" s="12" t="s">
        <v>30</v>
      </c>
      <c r="H113" s="7" t="s">
        <v>31</v>
      </c>
    </row>
    <row r="114" spans="1:8" x14ac:dyDescent="0.3">
      <c r="A114" s="11">
        <v>44562</v>
      </c>
      <c r="B114" s="21" t="s">
        <v>161</v>
      </c>
      <c r="C114" s="12" t="s">
        <v>197</v>
      </c>
      <c r="D114" s="12" t="s">
        <v>11</v>
      </c>
      <c r="E114" s="22">
        <f>[6]A!$C$14</f>
        <v>2162</v>
      </c>
      <c r="F114" s="22">
        <f>[6]A!$C$14</f>
        <v>2162</v>
      </c>
      <c r="G114" s="12" t="s">
        <v>30</v>
      </c>
      <c r="H114" s="7" t="s">
        <v>31</v>
      </c>
    </row>
    <row r="115" spans="1:8" x14ac:dyDescent="0.3">
      <c r="A115" s="11">
        <v>44562</v>
      </c>
      <c r="B115" s="21" t="s">
        <v>162</v>
      </c>
      <c r="C115" s="12" t="s">
        <v>197</v>
      </c>
      <c r="D115" s="12" t="s">
        <v>11</v>
      </c>
      <c r="E115" s="22">
        <f>[6]A!$C$13</f>
        <v>2162</v>
      </c>
      <c r="F115" s="22">
        <f>[6]A!$C$13</f>
        <v>2162</v>
      </c>
      <c r="G115" s="12" t="s">
        <v>30</v>
      </c>
      <c r="H115" s="7" t="s">
        <v>31</v>
      </c>
    </row>
    <row r="116" spans="1:8" x14ac:dyDescent="0.3">
      <c r="A116" s="11">
        <v>44562</v>
      </c>
      <c r="B116" s="21" t="s">
        <v>163</v>
      </c>
      <c r="C116" s="12" t="s">
        <v>197</v>
      </c>
      <c r="D116" s="13" t="s">
        <v>11</v>
      </c>
      <c r="E116" s="22">
        <f>[6]A!$C$11</f>
        <v>2162</v>
      </c>
      <c r="F116" s="22">
        <f>[6]A!$C$11</f>
        <v>2162</v>
      </c>
      <c r="G116" s="12" t="s">
        <v>30</v>
      </c>
      <c r="H116" s="7" t="s">
        <v>31</v>
      </c>
    </row>
    <row r="117" spans="1:8" x14ac:dyDescent="0.3">
      <c r="A117" s="11">
        <v>44562</v>
      </c>
      <c r="B117" s="21" t="s">
        <v>164</v>
      </c>
      <c r="C117" s="12" t="s">
        <v>197</v>
      </c>
      <c r="D117" s="13" t="s">
        <v>11</v>
      </c>
      <c r="E117" s="22">
        <f>[6]A!$C$18</f>
        <v>2162</v>
      </c>
      <c r="F117" s="22">
        <f>[6]A!$C$18</f>
        <v>2162</v>
      </c>
      <c r="G117" s="12" t="s">
        <v>30</v>
      </c>
      <c r="H117" s="7" t="s">
        <v>31</v>
      </c>
    </row>
    <row r="118" spans="1:8" x14ac:dyDescent="0.3">
      <c r="A118" s="11">
        <v>44562</v>
      </c>
      <c r="B118" s="21" t="s">
        <v>165</v>
      </c>
      <c r="C118" s="12" t="s">
        <v>197</v>
      </c>
      <c r="D118" s="13" t="s">
        <v>11</v>
      </c>
      <c r="E118" s="22">
        <f>[6]A!$C$16</f>
        <v>2162</v>
      </c>
      <c r="F118" s="22">
        <f>[6]A!$C$16</f>
        <v>2162</v>
      </c>
      <c r="G118" s="12" t="s">
        <v>30</v>
      </c>
      <c r="H118" s="7" t="s">
        <v>31</v>
      </c>
    </row>
    <row r="119" spans="1:8" x14ac:dyDescent="0.3">
      <c r="A119" s="11">
        <v>44562</v>
      </c>
      <c r="B119" s="21" t="s">
        <v>166</v>
      </c>
      <c r="C119" s="12" t="s">
        <v>197</v>
      </c>
      <c r="D119" s="13" t="s">
        <v>11</v>
      </c>
      <c r="E119" s="22">
        <f>[1]Sportorg!$G$9</f>
        <v>5500</v>
      </c>
      <c r="F119" s="22">
        <f>[1]Sportorg!$G$9</f>
        <v>5500</v>
      </c>
      <c r="G119" s="12" t="s">
        <v>30</v>
      </c>
      <c r="H119" s="7" t="s">
        <v>31</v>
      </c>
    </row>
    <row r="120" spans="1:8" x14ac:dyDescent="0.3">
      <c r="A120" s="11">
        <v>44562</v>
      </c>
      <c r="B120" s="21" t="s">
        <v>167</v>
      </c>
      <c r="C120" s="12" t="s">
        <v>197</v>
      </c>
      <c r="D120" s="13" t="s">
        <v>11</v>
      </c>
      <c r="E120" s="22">
        <v>700.39</v>
      </c>
      <c r="F120" s="22">
        <v>700.39</v>
      </c>
      <c r="G120" s="12" t="s">
        <v>30</v>
      </c>
      <c r="H120" s="7" t="s">
        <v>31</v>
      </c>
    </row>
    <row r="121" spans="1:8" x14ac:dyDescent="0.3">
      <c r="A121" s="11">
        <v>44562</v>
      </c>
      <c r="B121" s="21" t="s">
        <v>168</v>
      </c>
      <c r="C121" s="12" t="s">
        <v>197</v>
      </c>
      <c r="D121" s="13" t="s">
        <v>11</v>
      </c>
      <c r="E121" s="22">
        <v>708.97</v>
      </c>
      <c r="F121" s="22">
        <v>708.97</v>
      </c>
      <c r="G121" s="12" t="s">
        <v>30</v>
      </c>
      <c r="H121" s="7" t="s">
        <v>31</v>
      </c>
    </row>
    <row r="122" spans="1:8" x14ac:dyDescent="0.3">
      <c r="A122" s="11">
        <v>44562</v>
      </c>
      <c r="B122" s="21" t="s">
        <v>169</v>
      </c>
      <c r="C122" s="12" t="s">
        <v>197</v>
      </c>
      <c r="D122" s="13" t="s">
        <v>11</v>
      </c>
      <c r="E122" s="22">
        <v>1437.84</v>
      </c>
      <c r="F122" s="22">
        <v>1437.84</v>
      </c>
      <c r="G122" s="12" t="s">
        <v>30</v>
      </c>
      <c r="H122" s="7" t="s">
        <v>31</v>
      </c>
    </row>
    <row r="123" spans="1:8" x14ac:dyDescent="0.3">
      <c r="A123" s="11">
        <v>44562</v>
      </c>
      <c r="B123" s="21" t="s">
        <v>170</v>
      </c>
      <c r="C123" s="12" t="s">
        <v>197</v>
      </c>
      <c r="D123" s="13" t="s">
        <v>11</v>
      </c>
      <c r="E123" s="22">
        <v>1312</v>
      </c>
      <c r="F123" s="22">
        <v>1312</v>
      </c>
      <c r="G123" s="12" t="s">
        <v>30</v>
      </c>
      <c r="H123" s="7" t="s">
        <v>31</v>
      </c>
    </row>
    <row r="124" spans="1:8" x14ac:dyDescent="0.3">
      <c r="A124" s="11">
        <v>44562</v>
      </c>
      <c r="B124" s="21" t="s">
        <v>46</v>
      </c>
      <c r="C124" s="12" t="s">
        <v>197</v>
      </c>
      <c r="D124" s="13" t="s">
        <v>11</v>
      </c>
      <c r="E124" s="22">
        <v>1312</v>
      </c>
      <c r="F124" s="22">
        <v>1312</v>
      </c>
      <c r="G124" s="12" t="s">
        <v>30</v>
      </c>
      <c r="H124" s="7" t="s">
        <v>31</v>
      </c>
    </row>
    <row r="125" spans="1:8" x14ac:dyDescent="0.3">
      <c r="A125" s="11">
        <v>44562</v>
      </c>
      <c r="B125" s="21" t="s">
        <v>171</v>
      </c>
      <c r="C125" s="12" t="s">
        <v>197</v>
      </c>
      <c r="D125" s="13" t="s">
        <v>11</v>
      </c>
      <c r="E125" s="22">
        <v>1312</v>
      </c>
      <c r="F125" s="22">
        <v>1312</v>
      </c>
      <c r="G125" s="12" t="s">
        <v>30</v>
      </c>
      <c r="H125" s="7" t="s">
        <v>31</v>
      </c>
    </row>
    <row r="126" spans="1:8" x14ac:dyDescent="0.3">
      <c r="A126" s="11">
        <v>44562</v>
      </c>
      <c r="B126" s="21" t="s">
        <v>172</v>
      </c>
      <c r="C126" s="12" t="s">
        <v>197</v>
      </c>
      <c r="D126" s="13" t="s">
        <v>11</v>
      </c>
      <c r="E126" s="22">
        <v>3868.68</v>
      </c>
      <c r="F126" s="22">
        <v>3868.68</v>
      </c>
      <c r="G126" s="12" t="s">
        <v>30</v>
      </c>
      <c r="H126" s="7" t="s">
        <v>31</v>
      </c>
    </row>
    <row r="127" spans="1:8" x14ac:dyDescent="0.3">
      <c r="A127" s="11">
        <v>44562</v>
      </c>
      <c r="B127" s="21" t="s">
        <v>173</v>
      </c>
      <c r="C127" s="12" t="s">
        <v>197</v>
      </c>
      <c r="D127" s="13" t="s">
        <v>11</v>
      </c>
      <c r="E127" s="22">
        <v>713.42</v>
      </c>
      <c r="F127" s="22">
        <v>713.42</v>
      </c>
      <c r="G127" s="12" t="s">
        <v>30</v>
      </c>
      <c r="H127" s="7" t="s">
        <v>31</v>
      </c>
    </row>
    <row r="128" spans="1:8" x14ac:dyDescent="0.3">
      <c r="A128" s="11">
        <v>44562</v>
      </c>
      <c r="B128" s="21" t="s">
        <v>174</v>
      </c>
      <c r="C128" s="12" t="s">
        <v>197</v>
      </c>
      <c r="D128" s="13" t="s">
        <v>11</v>
      </c>
      <c r="E128" s="22">
        <v>1226.75</v>
      </c>
      <c r="F128" s="22">
        <v>1226.75</v>
      </c>
      <c r="G128" s="12" t="s">
        <v>30</v>
      </c>
      <c r="H128" s="7" t="s">
        <v>31</v>
      </c>
    </row>
    <row r="129" spans="1:8" x14ac:dyDescent="0.3">
      <c r="A129" s="11">
        <v>44562</v>
      </c>
      <c r="B129" s="21" t="s">
        <v>175</v>
      </c>
      <c r="C129" s="12" t="s">
        <v>197</v>
      </c>
      <c r="D129" s="13" t="s">
        <v>11</v>
      </c>
      <c r="E129" s="22">
        <v>877.17000000000007</v>
      </c>
      <c r="F129" s="22">
        <v>877.17000000000007</v>
      </c>
      <c r="G129" s="12" t="s">
        <v>30</v>
      </c>
      <c r="H129" s="7" t="s">
        <v>31</v>
      </c>
    </row>
    <row r="130" spans="1:8" x14ac:dyDescent="0.3">
      <c r="A130" s="11">
        <v>44562</v>
      </c>
      <c r="B130" s="21" t="s">
        <v>176</v>
      </c>
      <c r="C130" s="12" t="s">
        <v>197</v>
      </c>
      <c r="D130" s="13" t="s">
        <v>11</v>
      </c>
      <c r="E130" s="22">
        <v>406.95</v>
      </c>
      <c r="F130" s="22">
        <v>406.95</v>
      </c>
      <c r="G130" s="12" t="s">
        <v>30</v>
      </c>
      <c r="H130" s="7" t="s">
        <v>31</v>
      </c>
    </row>
    <row r="131" spans="1:8" x14ac:dyDescent="0.3">
      <c r="A131" s="11">
        <v>44562</v>
      </c>
      <c r="B131" s="21" t="s">
        <v>177</v>
      </c>
      <c r="C131" s="12" t="s">
        <v>197</v>
      </c>
      <c r="D131" s="13" t="s">
        <v>11</v>
      </c>
      <c r="E131" s="22">
        <v>2085.4699999999998</v>
      </c>
      <c r="F131" s="22">
        <v>2085.4699999999998</v>
      </c>
      <c r="G131" s="12" t="s">
        <v>30</v>
      </c>
      <c r="H131" s="7" t="s">
        <v>31</v>
      </c>
    </row>
    <row r="132" spans="1:8" x14ac:dyDescent="0.3">
      <c r="A132" s="11">
        <v>44562</v>
      </c>
      <c r="B132" s="21" t="s">
        <v>178</v>
      </c>
      <c r="C132" s="12" t="s">
        <v>197</v>
      </c>
      <c r="D132" s="13" t="s">
        <v>11</v>
      </c>
      <c r="E132" s="22">
        <v>1142.76</v>
      </c>
      <c r="F132" s="22">
        <v>1142.76</v>
      </c>
      <c r="G132" s="12" t="s">
        <v>30</v>
      </c>
      <c r="H132" s="7" t="s">
        <v>31</v>
      </c>
    </row>
    <row r="133" spans="1:8" x14ac:dyDescent="0.3">
      <c r="A133" s="11">
        <v>44562</v>
      </c>
      <c r="B133" s="21" t="s">
        <v>179</v>
      </c>
      <c r="C133" s="12" t="s">
        <v>197</v>
      </c>
      <c r="D133" s="13" t="s">
        <v>11</v>
      </c>
      <c r="E133" s="22">
        <v>751.99</v>
      </c>
      <c r="F133" s="22">
        <v>751.99</v>
      </c>
      <c r="G133" s="12" t="s">
        <v>30</v>
      </c>
      <c r="H133" s="7" t="s">
        <v>31</v>
      </c>
    </row>
    <row r="134" spans="1:8" x14ac:dyDescent="0.3">
      <c r="A134" s="11">
        <v>44562</v>
      </c>
      <c r="B134" s="21" t="s">
        <v>180</v>
      </c>
      <c r="C134" s="12" t="s">
        <v>197</v>
      </c>
      <c r="D134" s="13" t="s">
        <v>11</v>
      </c>
      <c r="E134" s="22">
        <v>3284.3000000000006</v>
      </c>
      <c r="F134" s="22">
        <v>3284.3000000000006</v>
      </c>
      <c r="G134" s="12" t="s">
        <v>30</v>
      </c>
      <c r="H134" s="7" t="s">
        <v>31</v>
      </c>
    </row>
    <row r="135" spans="1:8" x14ac:dyDescent="0.3">
      <c r="A135" s="11">
        <v>44562</v>
      </c>
      <c r="B135" s="21" t="s">
        <v>181</v>
      </c>
      <c r="C135" s="12" t="s">
        <v>197</v>
      </c>
      <c r="D135" s="13" t="s">
        <v>11</v>
      </c>
      <c r="E135" s="22">
        <v>2339.84</v>
      </c>
      <c r="F135" s="22">
        <v>2339.84</v>
      </c>
      <c r="G135" s="12" t="s">
        <v>30</v>
      </c>
      <c r="H135" s="7" t="s">
        <v>31</v>
      </c>
    </row>
    <row r="136" spans="1:8" x14ac:dyDescent="0.3">
      <c r="A136" s="11">
        <v>44562</v>
      </c>
      <c r="B136" s="21" t="s">
        <v>182</v>
      </c>
      <c r="C136" s="12" t="s">
        <v>197</v>
      </c>
      <c r="D136" s="13" t="s">
        <v>11</v>
      </c>
      <c r="E136" s="22">
        <v>2621.7200000000003</v>
      </c>
      <c r="F136" s="22">
        <v>2621.7200000000003</v>
      </c>
      <c r="G136" s="12" t="s">
        <v>30</v>
      </c>
      <c r="H136" s="7" t="s">
        <v>31</v>
      </c>
    </row>
    <row r="137" spans="1:8" x14ac:dyDescent="0.3">
      <c r="A137" s="11">
        <v>44562</v>
      </c>
      <c r="B137" s="21" t="s">
        <v>183</v>
      </c>
      <c r="C137" s="12" t="s">
        <v>197</v>
      </c>
      <c r="D137" s="13" t="s">
        <v>11</v>
      </c>
      <c r="E137" s="22">
        <v>1655.7800000000002</v>
      </c>
      <c r="F137" s="22">
        <v>1655.7800000000002</v>
      </c>
      <c r="G137" s="12" t="s">
        <v>30</v>
      </c>
      <c r="H137" s="7" t="s">
        <v>31</v>
      </c>
    </row>
    <row r="138" spans="1:8" x14ac:dyDescent="0.3">
      <c r="A138" s="11">
        <v>44562</v>
      </c>
      <c r="B138" s="21" t="s">
        <v>184</v>
      </c>
      <c r="C138" s="12" t="s">
        <v>197</v>
      </c>
      <c r="D138" s="13" t="s">
        <v>11</v>
      </c>
      <c r="E138" s="22">
        <v>2312.3000000000002</v>
      </c>
      <c r="F138" s="22">
        <v>2312.3000000000002</v>
      </c>
      <c r="G138" s="12" t="s">
        <v>30</v>
      </c>
      <c r="H138" s="7" t="s">
        <v>31</v>
      </c>
    </row>
    <row r="139" spans="1:8" x14ac:dyDescent="0.3">
      <c r="A139" s="11">
        <v>44562</v>
      </c>
      <c r="B139" s="21" t="s">
        <v>32</v>
      </c>
      <c r="C139" s="12" t="s">
        <v>197</v>
      </c>
      <c r="D139" s="13" t="s">
        <v>11</v>
      </c>
      <c r="E139" s="22">
        <v>1061.8400000000001</v>
      </c>
      <c r="F139" s="22">
        <v>1061.8400000000001</v>
      </c>
      <c r="G139" s="12" t="s">
        <v>30</v>
      </c>
      <c r="H139" s="7" t="s">
        <v>31</v>
      </c>
    </row>
    <row r="140" spans="1:8" x14ac:dyDescent="0.3">
      <c r="A140" s="11">
        <v>44562</v>
      </c>
      <c r="B140" s="21" t="s">
        <v>185</v>
      </c>
      <c r="C140" s="12" t="s">
        <v>197</v>
      </c>
      <c r="D140" s="13" t="s">
        <v>11</v>
      </c>
      <c r="E140" s="22">
        <v>2483.09</v>
      </c>
      <c r="F140" s="22">
        <v>2483.09</v>
      </c>
      <c r="G140" s="12" t="s">
        <v>30</v>
      </c>
      <c r="H140" s="7" t="s">
        <v>31</v>
      </c>
    </row>
    <row r="141" spans="1:8" x14ac:dyDescent="0.3">
      <c r="A141" s="11">
        <v>44562</v>
      </c>
      <c r="B141" s="21" t="s">
        <v>186</v>
      </c>
      <c r="C141" s="12" t="s">
        <v>197</v>
      </c>
      <c r="D141" s="13" t="s">
        <v>11</v>
      </c>
      <c r="E141" s="22">
        <v>1645.13</v>
      </c>
      <c r="F141" s="22">
        <v>1645.13</v>
      </c>
      <c r="G141" s="12" t="s">
        <v>30</v>
      </c>
      <c r="H141" s="7" t="s">
        <v>31</v>
      </c>
    </row>
    <row r="142" spans="1:8" x14ac:dyDescent="0.3">
      <c r="A142" s="11">
        <v>44562</v>
      </c>
      <c r="B142" s="21" t="s">
        <v>187</v>
      </c>
      <c r="C142" s="12" t="s">
        <v>197</v>
      </c>
      <c r="D142" s="13" t="s">
        <v>11</v>
      </c>
      <c r="E142" s="22">
        <v>2056.79</v>
      </c>
      <c r="F142" s="22">
        <v>2056.79</v>
      </c>
      <c r="G142" s="12" t="s">
        <v>30</v>
      </c>
      <c r="H142" s="7" t="s">
        <v>31</v>
      </c>
    </row>
    <row r="143" spans="1:8" x14ac:dyDescent="0.3">
      <c r="A143" s="11">
        <v>44562</v>
      </c>
      <c r="B143" s="21" t="s">
        <v>188</v>
      </c>
      <c r="C143" s="12" t="s">
        <v>197</v>
      </c>
      <c r="D143" s="13" t="s">
        <v>11</v>
      </c>
      <c r="E143" s="22">
        <v>2551.6999999999998</v>
      </c>
      <c r="F143" s="22">
        <v>2551.6999999999998</v>
      </c>
      <c r="G143" s="12" t="s">
        <v>30</v>
      </c>
      <c r="H143" s="7" t="s">
        <v>31</v>
      </c>
    </row>
    <row r="144" spans="1:8" x14ac:dyDescent="0.3">
      <c r="A144" s="11">
        <v>44562</v>
      </c>
      <c r="B144" s="21" t="s">
        <v>189</v>
      </c>
      <c r="C144" s="12" t="s">
        <v>197</v>
      </c>
      <c r="D144" s="13" t="s">
        <v>11</v>
      </c>
      <c r="E144" s="22">
        <v>1805.2200000000003</v>
      </c>
      <c r="F144" s="22">
        <v>1805.2200000000003</v>
      </c>
      <c r="G144" s="12" t="s">
        <v>30</v>
      </c>
      <c r="H144" s="7" t="s">
        <v>31</v>
      </c>
    </row>
    <row r="145" spans="1:8" x14ac:dyDescent="0.3">
      <c r="A145" s="11">
        <v>44562</v>
      </c>
      <c r="B145" s="21" t="s">
        <v>190</v>
      </c>
      <c r="C145" s="12" t="s">
        <v>197</v>
      </c>
      <c r="D145" s="13" t="s">
        <v>11</v>
      </c>
      <c r="E145" s="22">
        <v>1553.65</v>
      </c>
      <c r="F145" s="22">
        <v>1553.65</v>
      </c>
      <c r="G145" s="12" t="s">
        <v>30</v>
      </c>
      <c r="H145" s="7" t="s">
        <v>31</v>
      </c>
    </row>
    <row r="146" spans="1:8" x14ac:dyDescent="0.3">
      <c r="A146" s="11">
        <v>44562</v>
      </c>
      <c r="B146" s="21" t="s">
        <v>191</v>
      </c>
      <c r="C146" s="12" t="s">
        <v>197</v>
      </c>
      <c r="D146" s="13" t="s">
        <v>11</v>
      </c>
      <c r="E146" s="22">
        <v>1462.17</v>
      </c>
      <c r="F146" s="22">
        <v>1462.17</v>
      </c>
      <c r="G146" s="12" t="s">
        <v>30</v>
      </c>
      <c r="H146" s="7" t="s">
        <v>31</v>
      </c>
    </row>
    <row r="147" spans="1:8" x14ac:dyDescent="0.3">
      <c r="A147" s="11">
        <v>44562</v>
      </c>
      <c r="B147" s="21" t="s">
        <v>192</v>
      </c>
      <c r="C147" s="12" t="s">
        <v>197</v>
      </c>
      <c r="D147" s="13" t="s">
        <v>11</v>
      </c>
      <c r="E147" s="22">
        <v>300</v>
      </c>
      <c r="F147" s="22">
        <v>300</v>
      </c>
      <c r="G147" s="12" t="s">
        <v>30</v>
      </c>
      <c r="H147" s="7" t="s">
        <v>31</v>
      </c>
    </row>
    <row r="148" spans="1:8" x14ac:dyDescent="0.3">
      <c r="A148" s="11">
        <v>44562</v>
      </c>
      <c r="B148" s="21" t="s">
        <v>193</v>
      </c>
      <c r="C148" s="12" t="s">
        <v>197</v>
      </c>
      <c r="D148" s="13" t="s">
        <v>11</v>
      </c>
      <c r="E148" s="22">
        <v>300</v>
      </c>
      <c r="F148" s="22">
        <v>300</v>
      </c>
      <c r="G148" s="12" t="s">
        <v>30</v>
      </c>
      <c r="H148" s="7" t="s">
        <v>31</v>
      </c>
    </row>
    <row r="149" spans="1:8" x14ac:dyDescent="0.3">
      <c r="A149" s="11">
        <v>44562</v>
      </c>
      <c r="B149" s="21" t="s">
        <v>194</v>
      </c>
      <c r="C149" s="12" t="s">
        <v>197</v>
      </c>
      <c r="D149" s="13" t="s">
        <v>11</v>
      </c>
      <c r="E149" s="22">
        <v>300</v>
      </c>
      <c r="F149" s="22">
        <v>300</v>
      </c>
      <c r="G149" s="12" t="s">
        <v>30</v>
      </c>
      <c r="H149" s="7" t="s">
        <v>31</v>
      </c>
    </row>
    <row r="150" spans="1:8" x14ac:dyDescent="0.3">
      <c r="A150" s="11">
        <v>44562</v>
      </c>
      <c r="B150" s="21" t="s">
        <v>195</v>
      </c>
      <c r="C150" s="12" t="s">
        <v>197</v>
      </c>
      <c r="D150" s="13" t="s">
        <v>11</v>
      </c>
      <c r="E150" s="22">
        <v>808.5</v>
      </c>
      <c r="F150" s="22">
        <v>808.5</v>
      </c>
      <c r="G150" s="12" t="s">
        <v>30</v>
      </c>
      <c r="H150" s="7" t="s">
        <v>31</v>
      </c>
    </row>
    <row r="151" spans="1:8" x14ac:dyDescent="0.3">
      <c r="A151" s="11">
        <v>44562</v>
      </c>
      <c r="B151" s="21" t="s">
        <v>196</v>
      </c>
      <c r="C151" s="12" t="s">
        <v>197</v>
      </c>
      <c r="D151" s="13" t="s">
        <v>11</v>
      </c>
      <c r="E151" s="22">
        <v>700.9</v>
      </c>
      <c r="F151" s="22">
        <v>700.9</v>
      </c>
      <c r="G151" s="12" t="s">
        <v>30</v>
      </c>
      <c r="H151" s="7" t="s">
        <v>31</v>
      </c>
    </row>
    <row r="152" spans="1:8" x14ac:dyDescent="0.3">
      <c r="A152" s="11">
        <v>44562</v>
      </c>
      <c r="B152" s="21" t="s">
        <v>29</v>
      </c>
      <c r="C152" s="12" t="s">
        <v>197</v>
      </c>
      <c r="D152" s="13" t="s">
        <v>11</v>
      </c>
      <c r="E152" s="22">
        <v>409</v>
      </c>
      <c r="F152" s="22">
        <v>409</v>
      </c>
      <c r="G152" s="12" t="s">
        <v>30</v>
      </c>
      <c r="H152" s="7" t="s">
        <v>31</v>
      </c>
    </row>
    <row r="153" spans="1:8" x14ac:dyDescent="0.3">
      <c r="A153" s="9">
        <v>44565</v>
      </c>
      <c r="B153" s="7" t="s">
        <v>9</v>
      </c>
      <c r="C153" s="7" t="s">
        <v>10</v>
      </c>
      <c r="D153" s="8" t="s">
        <v>11</v>
      </c>
      <c r="E153" s="10">
        <v>24077</v>
      </c>
      <c r="F153" s="10">
        <v>24077</v>
      </c>
      <c r="G153" s="7" t="s">
        <v>12</v>
      </c>
      <c r="H153" s="7" t="s">
        <v>13</v>
      </c>
    </row>
    <row r="154" spans="1:8" x14ac:dyDescent="0.3">
      <c r="A154" s="9">
        <v>44565</v>
      </c>
      <c r="B154" s="7" t="s">
        <v>14</v>
      </c>
      <c r="C154" s="7" t="s">
        <v>15</v>
      </c>
      <c r="D154" s="8" t="s">
        <v>209</v>
      </c>
      <c r="E154" s="10">
        <v>74772</v>
      </c>
      <c r="F154" s="10">
        <v>74772</v>
      </c>
      <c r="G154" s="7" t="s">
        <v>12</v>
      </c>
      <c r="H154" s="7" t="s">
        <v>201</v>
      </c>
    </row>
    <row r="155" spans="1:8" x14ac:dyDescent="0.3">
      <c r="A155" s="9">
        <v>44566</v>
      </c>
      <c r="B155" s="7" t="s">
        <v>14</v>
      </c>
      <c r="C155" s="7" t="s">
        <v>16</v>
      </c>
      <c r="D155" s="8" t="s">
        <v>209</v>
      </c>
      <c r="E155" s="10">
        <v>6652.8</v>
      </c>
      <c r="F155" s="10">
        <v>6652.8</v>
      </c>
      <c r="G155" s="7" t="s">
        <v>12</v>
      </c>
      <c r="H155" s="7" t="s">
        <v>17</v>
      </c>
    </row>
    <row r="156" spans="1:8" x14ac:dyDescent="0.3">
      <c r="A156" s="9">
        <v>44575</v>
      </c>
      <c r="B156" s="7" t="s">
        <v>23</v>
      </c>
      <c r="C156" s="7" t="s">
        <v>24</v>
      </c>
      <c r="D156" s="8" t="s">
        <v>11</v>
      </c>
      <c r="E156" s="10">
        <v>300</v>
      </c>
      <c r="F156" s="10">
        <v>300</v>
      </c>
      <c r="G156" s="7" t="s">
        <v>12</v>
      </c>
      <c r="H156" s="7" t="s">
        <v>22</v>
      </c>
    </row>
    <row r="157" spans="1:8" x14ac:dyDescent="0.3">
      <c r="A157" s="9">
        <v>44579</v>
      </c>
      <c r="B157" s="7" t="s">
        <v>14</v>
      </c>
      <c r="C157" s="7" t="s">
        <v>18</v>
      </c>
      <c r="D157" s="8" t="s">
        <v>209</v>
      </c>
      <c r="E157" s="10">
        <v>44330</v>
      </c>
      <c r="F157" s="10">
        <v>44330</v>
      </c>
      <c r="G157" s="7" t="s">
        <v>12</v>
      </c>
      <c r="H157" s="7" t="s">
        <v>19</v>
      </c>
    </row>
    <row r="158" spans="1:8" x14ac:dyDescent="0.3">
      <c r="A158" s="9">
        <v>44587</v>
      </c>
      <c r="B158" s="7" t="s">
        <v>20</v>
      </c>
      <c r="C158" s="7" t="s">
        <v>21</v>
      </c>
      <c r="D158" s="8" t="s">
        <v>11</v>
      </c>
      <c r="E158" s="10">
        <v>619</v>
      </c>
      <c r="F158" s="10">
        <v>619</v>
      </c>
      <c r="G158" s="7" t="s">
        <v>12</v>
      </c>
      <c r="H158" s="7" t="s">
        <v>22</v>
      </c>
    </row>
    <row r="159" spans="1:8" x14ac:dyDescent="0.3">
      <c r="A159" s="9">
        <v>44592</v>
      </c>
      <c r="B159" s="7" t="s">
        <v>25</v>
      </c>
      <c r="C159" s="7" t="s">
        <v>26</v>
      </c>
      <c r="D159" s="8" t="s">
        <v>11</v>
      </c>
      <c r="E159" s="10" t="s">
        <v>27</v>
      </c>
      <c r="F159" s="10">
        <v>28677.8</v>
      </c>
      <c r="G159" s="7" t="s">
        <v>12</v>
      </c>
      <c r="H159" s="7" t="s">
        <v>28</v>
      </c>
    </row>
    <row r="160" spans="1:8" x14ac:dyDescent="0.3">
      <c r="A160" s="11">
        <v>44593</v>
      </c>
      <c r="B160" s="12" t="s">
        <v>29</v>
      </c>
      <c r="C160" s="12" t="s">
        <v>208</v>
      </c>
      <c r="D160" s="13" t="s">
        <v>11</v>
      </c>
      <c r="E160" s="14"/>
      <c r="F160" s="14">
        <v>409</v>
      </c>
      <c r="G160" s="12" t="s">
        <v>30</v>
      </c>
      <c r="H160" s="7" t="s">
        <v>31</v>
      </c>
    </row>
    <row r="161" spans="1:8" x14ac:dyDescent="0.3">
      <c r="A161" s="11">
        <v>44593</v>
      </c>
      <c r="B161" s="12" t="s">
        <v>32</v>
      </c>
      <c r="C161" s="12" t="s">
        <v>33</v>
      </c>
      <c r="D161" s="13" t="s">
        <v>11</v>
      </c>
      <c r="E161" s="14">
        <v>1600</v>
      </c>
      <c r="F161" s="14">
        <v>800</v>
      </c>
      <c r="G161" s="12" t="s">
        <v>12</v>
      </c>
      <c r="H161" s="7"/>
    </row>
    <row r="162" spans="1:8" x14ac:dyDescent="0.3">
      <c r="A162" s="11">
        <v>44599</v>
      </c>
      <c r="B162" s="12" t="s">
        <v>202</v>
      </c>
      <c r="C162" s="12" t="s">
        <v>203</v>
      </c>
      <c r="D162" s="13" t="s">
        <v>11</v>
      </c>
      <c r="E162" s="14">
        <v>71649</v>
      </c>
      <c r="F162" s="14">
        <v>33197.370000000003</v>
      </c>
      <c r="G162" s="12" t="s">
        <v>12</v>
      </c>
      <c r="H162" s="7" t="s">
        <v>204</v>
      </c>
    </row>
    <row r="163" spans="1:8" x14ac:dyDescent="0.3">
      <c r="A163" s="9">
        <v>44600</v>
      </c>
      <c r="B163" s="7" t="s">
        <v>34</v>
      </c>
      <c r="C163" s="7" t="s">
        <v>35</v>
      </c>
      <c r="D163" s="8" t="s">
        <v>11</v>
      </c>
      <c r="E163" s="10">
        <v>1800</v>
      </c>
      <c r="F163" s="10">
        <v>1800</v>
      </c>
      <c r="G163" s="7" t="s">
        <v>12</v>
      </c>
      <c r="H163" s="7" t="s">
        <v>36</v>
      </c>
    </row>
    <row r="164" spans="1:8" x14ac:dyDescent="0.3">
      <c r="A164" s="11">
        <v>44600</v>
      </c>
      <c r="B164" s="12" t="s">
        <v>37</v>
      </c>
      <c r="C164" s="12" t="s">
        <v>38</v>
      </c>
      <c r="D164" s="13" t="s">
        <v>11</v>
      </c>
      <c r="E164" s="14">
        <v>13000</v>
      </c>
      <c r="F164" s="14">
        <v>12000</v>
      </c>
      <c r="G164" s="12" t="s">
        <v>12</v>
      </c>
      <c r="H164" s="7" t="s">
        <v>39</v>
      </c>
    </row>
    <row r="165" spans="1:8" x14ac:dyDescent="0.3">
      <c r="A165" s="11">
        <v>44608</v>
      </c>
      <c r="B165" s="12" t="s">
        <v>40</v>
      </c>
      <c r="C165" s="12" t="s">
        <v>41</v>
      </c>
      <c r="D165" s="13" t="s">
        <v>11</v>
      </c>
      <c r="E165" s="14">
        <v>1000</v>
      </c>
      <c r="F165" s="14">
        <v>1000</v>
      </c>
      <c r="G165" s="12" t="s">
        <v>12</v>
      </c>
      <c r="H165" s="7" t="s">
        <v>31</v>
      </c>
    </row>
    <row r="166" spans="1:8" x14ac:dyDescent="0.3">
      <c r="A166" s="11">
        <v>44614</v>
      </c>
      <c r="B166" s="12" t="s">
        <v>42</v>
      </c>
      <c r="C166" s="12" t="s">
        <v>43</v>
      </c>
      <c r="D166" s="13" t="s">
        <v>11</v>
      </c>
      <c r="E166" s="14"/>
      <c r="F166" s="14">
        <v>35500</v>
      </c>
      <c r="G166" s="12" t="s">
        <v>12</v>
      </c>
      <c r="H166" s="7" t="s">
        <v>44</v>
      </c>
    </row>
    <row r="167" spans="1:8" x14ac:dyDescent="0.3">
      <c r="A167" s="11">
        <v>44614</v>
      </c>
      <c r="B167" s="12" t="s">
        <v>45</v>
      </c>
      <c r="C167" s="12" t="s">
        <v>43</v>
      </c>
      <c r="D167" s="13" t="s">
        <v>11</v>
      </c>
      <c r="E167" s="14"/>
      <c r="F167" s="14">
        <v>18500</v>
      </c>
      <c r="G167" s="12" t="s">
        <v>12</v>
      </c>
      <c r="H167" s="7" t="s">
        <v>44</v>
      </c>
    </row>
    <row r="168" spans="1:8" x14ac:dyDescent="0.3">
      <c r="A168" s="11">
        <v>44616</v>
      </c>
      <c r="B168" s="12" t="s">
        <v>46</v>
      </c>
      <c r="C168" s="12" t="s">
        <v>38</v>
      </c>
      <c r="D168" s="13" t="s">
        <v>11</v>
      </c>
      <c r="E168" s="14">
        <v>3000</v>
      </c>
      <c r="F168" s="14">
        <v>6000</v>
      </c>
      <c r="G168" s="12" t="s">
        <v>12</v>
      </c>
      <c r="H168" s="7" t="s">
        <v>22</v>
      </c>
    </row>
    <row r="169" spans="1:8" x14ac:dyDescent="0.3">
      <c r="A169" s="11">
        <v>44617</v>
      </c>
      <c r="B169" s="12" t="s">
        <v>205</v>
      </c>
      <c r="C169" s="12" t="s">
        <v>206</v>
      </c>
      <c r="D169" s="13" t="s">
        <v>11</v>
      </c>
      <c r="E169" s="14">
        <v>52260</v>
      </c>
      <c r="F169" s="14">
        <v>52260</v>
      </c>
      <c r="G169" s="12" t="s">
        <v>12</v>
      </c>
      <c r="H169" s="7" t="s">
        <v>207</v>
      </c>
    </row>
    <row r="170" spans="1:8" x14ac:dyDescent="0.3">
      <c r="A170" s="9">
        <v>44627</v>
      </c>
      <c r="B170" s="7" t="s">
        <v>52</v>
      </c>
      <c r="C170" s="7" t="s">
        <v>50</v>
      </c>
      <c r="D170" s="8" t="s">
        <v>11</v>
      </c>
      <c r="E170" s="10">
        <v>13665</v>
      </c>
      <c r="F170" s="10">
        <v>13665</v>
      </c>
      <c r="G170" s="7" t="s">
        <v>12</v>
      </c>
      <c r="H170" s="12" t="s">
        <v>54</v>
      </c>
    </row>
    <row r="171" spans="1:8" x14ac:dyDescent="0.3">
      <c r="A171" s="9">
        <v>44627</v>
      </c>
      <c r="B171" s="7" t="s">
        <v>53</v>
      </c>
      <c r="C171" s="7" t="s">
        <v>50</v>
      </c>
      <c r="D171" s="8" t="s">
        <v>11</v>
      </c>
      <c r="E171" s="10">
        <v>25000</v>
      </c>
      <c r="F171" s="10">
        <v>25000</v>
      </c>
      <c r="G171" s="7" t="s">
        <v>12</v>
      </c>
      <c r="H171" s="12" t="s">
        <v>54</v>
      </c>
    </row>
    <row r="172" spans="1:8" x14ac:dyDescent="0.3">
      <c r="A172" s="11">
        <v>44634</v>
      </c>
      <c r="B172" s="12" t="s">
        <v>49</v>
      </c>
      <c r="C172" s="12" t="s">
        <v>50</v>
      </c>
      <c r="D172" s="13" t="s">
        <v>11</v>
      </c>
      <c r="E172" s="14">
        <v>4000</v>
      </c>
      <c r="F172" s="14">
        <v>4000</v>
      </c>
      <c r="G172" s="12" t="s">
        <v>12</v>
      </c>
      <c r="H172" s="20" t="s">
        <v>31</v>
      </c>
    </row>
    <row r="173" spans="1:8" x14ac:dyDescent="0.3">
      <c r="A173" s="11">
        <v>44635</v>
      </c>
      <c r="B173" s="12" t="s">
        <v>199</v>
      </c>
      <c r="C173" s="12" t="s">
        <v>200</v>
      </c>
      <c r="D173" s="13" t="s">
        <v>11</v>
      </c>
      <c r="E173" s="14">
        <v>68810</v>
      </c>
      <c r="F173" s="14">
        <v>68810</v>
      </c>
      <c r="G173" s="12" t="s">
        <v>12</v>
      </c>
      <c r="H173" s="20" t="s">
        <v>201</v>
      </c>
    </row>
    <row r="174" spans="1:8" x14ac:dyDescent="0.3">
      <c r="A174" s="11">
        <v>44635</v>
      </c>
      <c r="B174" s="12" t="s">
        <v>47</v>
      </c>
      <c r="C174" s="12" t="s">
        <v>48</v>
      </c>
      <c r="D174" s="13" t="s">
        <v>11</v>
      </c>
      <c r="E174" s="14">
        <v>40000</v>
      </c>
      <c r="F174" s="14">
        <v>26250</v>
      </c>
      <c r="G174" s="12" t="s">
        <v>12</v>
      </c>
      <c r="H174" s="7" t="s">
        <v>31</v>
      </c>
    </row>
    <row r="175" spans="1:8" x14ac:dyDescent="0.3">
      <c r="A175" s="26">
        <v>44648</v>
      </c>
      <c r="B175" s="12" t="s">
        <v>51</v>
      </c>
      <c r="C175" s="12" t="s">
        <v>26</v>
      </c>
      <c r="D175" s="13" t="s">
        <v>11</v>
      </c>
      <c r="E175" s="14">
        <v>1365</v>
      </c>
      <c r="F175" s="14">
        <v>1365</v>
      </c>
      <c r="G175" s="12" t="s">
        <v>12</v>
      </c>
      <c r="H175" s="12" t="s">
        <v>36</v>
      </c>
    </row>
    <row r="176" spans="1:8" x14ac:dyDescent="0.3">
      <c r="A176" s="16"/>
      <c r="B176" s="7"/>
      <c r="C176" s="7"/>
      <c r="D176" s="7"/>
      <c r="E176" s="10"/>
      <c r="F176" s="10"/>
      <c r="G176" s="7"/>
      <c r="H176" s="7"/>
    </row>
    <row r="177" spans="1:8" x14ac:dyDescent="0.3">
      <c r="A177" s="16"/>
      <c r="B177" s="7"/>
      <c r="C177" s="7"/>
      <c r="D177" s="7"/>
      <c r="E177" s="10"/>
      <c r="F177" s="10"/>
      <c r="G177" s="7"/>
      <c r="H177" s="7"/>
    </row>
    <row r="178" spans="1:8" x14ac:dyDescent="0.3">
      <c r="A178" s="16"/>
      <c r="B178" s="7"/>
      <c r="C178" s="7"/>
      <c r="D178" s="7"/>
      <c r="E178" s="10"/>
      <c r="F178" s="10"/>
      <c r="G178" s="7"/>
      <c r="H178" s="7"/>
    </row>
    <row r="179" spans="1:8" x14ac:dyDescent="0.3">
      <c r="A179" s="17"/>
      <c r="B179" s="18"/>
      <c r="C179" s="18"/>
      <c r="D179" s="18"/>
      <c r="E179" s="19"/>
      <c r="F179" s="19"/>
      <c r="G179" s="18"/>
      <c r="H179" s="18"/>
    </row>
  </sheetData>
  <autoFilter ref="A1:G33" xr:uid="{00000000-0009-0000-0000-000000000000}">
    <sortState xmlns:xlrd2="http://schemas.microsoft.com/office/spreadsheetml/2017/richdata2" ref="A4:G34">
      <sortCondition ref="A3:A34"/>
    </sortState>
  </autoFilter>
  <sortState xmlns:xlrd2="http://schemas.microsoft.com/office/spreadsheetml/2017/richdata2" ref="A3:H175">
    <sortCondition ref="A3:A175"/>
  </sortState>
  <mergeCells count="6">
    <mergeCell ref="A1:A2"/>
    <mergeCell ref="B1:B2"/>
    <mergeCell ref="C1:C2"/>
    <mergeCell ref="D1:D2"/>
    <mergeCell ref="H1:H2"/>
    <mergeCell ref="G1:G2"/>
  </mergeCells>
  <pageMargins left="0.7" right="0.7" top="0.75" bottom="0.75" header="0.3" footer="0.3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ICT-Services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Rouschen, Mai (Kerkrade)</dc:creator>
  <cp:lastModifiedBy>Lenzen, Roxanne (Kerkrade)</cp:lastModifiedBy>
  <cp:lastPrinted>2022-04-04T06:52:02Z</cp:lastPrinted>
  <dcterms:created xsi:type="dcterms:W3CDTF">2021-06-22T10:06:00Z</dcterms:created>
  <dcterms:modified xsi:type="dcterms:W3CDTF">2022-06-28T10:31:26Z</dcterms:modified>
</cp:coreProperties>
</file>